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mc:AlternateContent xmlns:mc="http://schemas.openxmlformats.org/markup-compatibility/2006">
    <mc:Choice Requires="x15">
      <x15ac:absPath xmlns:x15ac="http://schemas.microsoft.com/office/spreadsheetml/2010/11/ac" url="\\motgeolms01\GISFiles\Projects\2025\معاملات قسم المسح المكاني\طلبات البيانات المفتوحة\ملفات البيانات للمنصة الوطنية\"/>
    </mc:Choice>
  </mc:AlternateContent>
  <xr:revisionPtr revIDLastSave="0" documentId="13_ncr:1_{60324D3D-D757-488F-943F-B5321351B6AD}" xr6:coauthVersionLast="47" xr6:coauthVersionMax="47" xr10:uidLastSave="{00000000-0000-0000-0000-000000000000}"/>
  <bookViews>
    <workbookView xWindow="-120" yWindow="-120" windowWidth="29040" windowHeight="15720" activeTab="2" xr2:uid="{00000000-000D-0000-FFFF-FFFF00000000}"/>
  </bookViews>
  <sheets>
    <sheet name="القادمون عبر المنافذ" sheetId="1" r:id="rId1"/>
    <sheet name="المتغيرات" sheetId="2" r:id="rId2"/>
    <sheet name="البيانات الوصفية" sheetId="3" r:id="rId3"/>
  </sheets>
  <definedNames>
    <definedName name="_xlnm.Print_Area" localSheetId="0">'القادمون عبر المنافذ'!$A$1:$G$95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4" i="1" l="1"/>
  <c r="F13" i="1"/>
  <c r="F12" i="1"/>
  <c r="F11" i="1"/>
  <c r="F10" i="1"/>
  <c r="F9" i="1"/>
  <c r="F8" i="1"/>
  <c r="F7" i="1"/>
  <c r="F6" i="1"/>
  <c r="F5" i="1"/>
  <c r="F4" i="1"/>
  <c r="F3" i="1"/>
  <c r="F15" i="1"/>
  <c r="E15" i="1"/>
  <c r="D15" i="1"/>
  <c r="C15" i="1"/>
  <c r="F22" i="1"/>
  <c r="F21" i="1"/>
  <c r="F20" i="1"/>
  <c r="F19" i="1"/>
  <c r="F18" i="1"/>
  <c r="F17" i="1"/>
  <c r="F16" i="1"/>
  <c r="G3" i="1" l="1"/>
  <c r="F27" i="1" l="1"/>
  <c r="F26" i="1"/>
  <c r="F25" i="1"/>
  <c r="F24" i="1"/>
  <c r="F23" i="1"/>
  <c r="E28" i="1"/>
  <c r="D28" i="1"/>
  <c r="C28" i="1"/>
  <c r="F40" i="1"/>
  <c r="F28" i="1" l="1"/>
  <c r="G16" i="1"/>
  <c r="C93" i="1" l="1"/>
  <c r="F38" i="1" l="1"/>
  <c r="F39" i="1"/>
  <c r="F55" i="1"/>
  <c r="F56" i="1"/>
  <c r="F57" i="1"/>
  <c r="F58" i="1"/>
  <c r="F59" i="1"/>
  <c r="F60" i="1"/>
  <c r="F61" i="1"/>
  <c r="F62" i="1"/>
  <c r="F63" i="1"/>
  <c r="F64" i="1"/>
  <c r="F65" i="1"/>
  <c r="F66" i="1"/>
  <c r="F68" i="1"/>
  <c r="F69" i="1"/>
  <c r="F70" i="1"/>
  <c r="F71" i="1"/>
  <c r="F72" i="1"/>
  <c r="F73" i="1"/>
  <c r="F74" i="1"/>
  <c r="F75" i="1"/>
  <c r="F76" i="1"/>
  <c r="F77" i="1"/>
  <c r="F78" i="1"/>
  <c r="F79" i="1"/>
  <c r="F81" i="1"/>
  <c r="F82" i="1"/>
  <c r="F83" i="1"/>
  <c r="F84" i="1"/>
  <c r="F85" i="1"/>
  <c r="F86" i="1"/>
  <c r="F87" i="1"/>
  <c r="F88" i="1"/>
  <c r="F89" i="1"/>
  <c r="F90" i="1"/>
  <c r="F91" i="1"/>
  <c r="F92" i="1"/>
  <c r="F42" i="1"/>
  <c r="F52" i="1"/>
  <c r="F51" i="1"/>
  <c r="F50" i="1"/>
  <c r="F49" i="1"/>
  <c r="F48" i="1"/>
  <c r="F47" i="1"/>
  <c r="F46" i="1"/>
  <c r="F45" i="1"/>
  <c r="F44" i="1"/>
  <c r="F43" i="1"/>
  <c r="F53" i="1"/>
  <c r="F30" i="1"/>
  <c r="F31" i="1"/>
  <c r="F32" i="1"/>
  <c r="F33" i="1"/>
  <c r="F34" i="1"/>
  <c r="F35" i="1"/>
  <c r="F36" i="1"/>
  <c r="F37" i="1"/>
  <c r="F29" i="1"/>
  <c r="F93" i="1" l="1"/>
  <c r="F41" i="1"/>
  <c r="E41" i="1"/>
  <c r="D41" i="1"/>
  <c r="C41" i="1" l="1"/>
  <c r="E93" i="1"/>
  <c r="D93" i="1"/>
  <c r="E80" i="1"/>
  <c r="D80" i="1"/>
  <c r="C80" i="1"/>
  <c r="E67" i="1"/>
  <c r="D67" i="1"/>
  <c r="C67" i="1"/>
  <c r="E54" i="1"/>
  <c r="D54" i="1"/>
  <c r="C54" i="1"/>
  <c r="G29" i="1" l="1"/>
  <c r="F80" i="1"/>
  <c r="F67" i="1"/>
  <c r="F54" i="1"/>
  <c r="G55" i="1"/>
  <c r="G68" i="1"/>
  <c r="G81" i="1"/>
  <c r="G42" i="1"/>
</calcChain>
</file>

<file path=xl/sharedStrings.xml><?xml version="1.0" encoding="utf-8"?>
<sst xmlns="http://schemas.openxmlformats.org/spreadsheetml/2006/main" count="165" uniqueCount="70">
  <si>
    <t>الشهر</t>
  </si>
  <si>
    <t>الخليجيون</t>
  </si>
  <si>
    <t xml:space="preserve">السنة </t>
  </si>
  <si>
    <t>الإجمالي</t>
  </si>
  <si>
    <t>يناير</t>
  </si>
  <si>
    <t>فبراير</t>
  </si>
  <si>
    <t>مارس</t>
  </si>
  <si>
    <t>إبريل</t>
  </si>
  <si>
    <t>مايو</t>
  </si>
  <si>
    <t>يونيو</t>
  </si>
  <si>
    <t>يوليو</t>
  </si>
  <si>
    <t>أغسطس</t>
  </si>
  <si>
    <t>سبتمبر</t>
  </si>
  <si>
    <t>أكتوبر</t>
  </si>
  <si>
    <t>نوفمبر</t>
  </si>
  <si>
    <t>ديسمبر</t>
  </si>
  <si>
    <t xml:space="preserve">القادمون بالتأشيرات
 السياحية </t>
  </si>
  <si>
    <t xml:space="preserve">القادمون بالسفن
 السياحية </t>
  </si>
  <si>
    <t>الخليجيون يشمل الخليجيون القادمون عبر جميع المنافذ</t>
  </si>
  <si>
    <t xml:space="preserve">الإجمالي بالأشهر </t>
  </si>
  <si>
    <t>القادمون عبر السفن السياحية لا تحتوي الخليجيون القادمون عبرها</t>
  </si>
  <si>
    <t>السنة</t>
  </si>
  <si>
    <t xml:space="preserve"> </t>
  </si>
  <si>
    <t>الزوار القادمون إلى سلطنة عمان (2019-فبراير 2025)م</t>
  </si>
  <si>
    <t>م</t>
  </si>
  <si>
    <t>اسم المتغير</t>
  </si>
  <si>
    <t>وصف المتغير</t>
  </si>
  <si>
    <t>نوع البيانات</t>
  </si>
  <si>
    <t>مستوى الإلزامية(إجباري/ اختياري)</t>
  </si>
  <si>
    <t xml:space="preserve">رقم </t>
  </si>
  <si>
    <t>إلزامي</t>
  </si>
  <si>
    <t>عدد الزوار من هذه فئة الذكور والإناث مع الإجمالي</t>
  </si>
  <si>
    <t>رقم</t>
  </si>
  <si>
    <t xml:space="preserve">اسم مجموعة البيانات </t>
  </si>
  <si>
    <t>وصف مجموعة البيانات</t>
  </si>
  <si>
    <t>الفئة</t>
  </si>
  <si>
    <t>العاملين في القطاع السياحي</t>
  </si>
  <si>
    <t>الدورية</t>
  </si>
  <si>
    <t>سنوي</t>
  </si>
  <si>
    <t>الكلمات المفتاحية</t>
  </si>
  <si>
    <t>تاريخ النشر</t>
  </si>
  <si>
    <t>31-3-2025</t>
  </si>
  <si>
    <t>تاريخ التعديل إن وجد</t>
  </si>
  <si>
    <t>اسم نقطة التواصل</t>
  </si>
  <si>
    <t>طارق العلوي</t>
  </si>
  <si>
    <t>رقم التواصل</t>
  </si>
  <si>
    <t>البريد الالكتروني</t>
  </si>
  <si>
    <t>talawi@mht.gov.om</t>
  </si>
  <si>
    <t>صيغة الملف</t>
  </si>
  <si>
    <t>Excel sheet (.xlsx)</t>
  </si>
  <si>
    <t>الفترة المرجعية للبيانات</t>
  </si>
  <si>
    <t>2024-2025</t>
  </si>
  <si>
    <t>التغطية الجغرافية للبيانات</t>
  </si>
  <si>
    <t>سلطنة عمان</t>
  </si>
  <si>
    <t>مؤشرات إجمالية</t>
  </si>
  <si>
    <t>المصدر</t>
  </si>
  <si>
    <t>اللغة</t>
  </si>
  <si>
    <t>العربية, الإنجليزية</t>
  </si>
  <si>
    <t>الأعوام من 2019 الى فبراير 2025</t>
  </si>
  <si>
    <t>الإجمالي بالأشهر</t>
  </si>
  <si>
    <t>عدد القادمون بالسفن السياحية</t>
  </si>
  <si>
    <t>عدد القادمون الخليجيون</t>
  </si>
  <si>
    <t>اجمالي عدد القادمون بالأشهر</t>
  </si>
  <si>
    <t>اجمالي القادمون</t>
  </si>
  <si>
    <t>أشهر السنة</t>
  </si>
  <si>
    <t>نص</t>
  </si>
  <si>
    <t>القادومون عبر المنافذ الفترة من (2019- حتى  فبراير 2025  )م</t>
  </si>
  <si>
    <t>تتضمن هذه القائمة البيانات أعداد القادمون عبر المنافذ موزعه على الفئات في الفترة ( من 2019 الى  نهاية فبراير 2025م)</t>
  </si>
  <si>
    <t>تتضمن هذه القائمة 93 صفا من السنوات والأشهر موزعة على مجموعه من فئات القادمون المختلفة خلال الفترة من عام 2019 الى فبراير عام 2025 مع ملاحظة ان بعض الحقول غير متوفر بها البيانات نظرا لعدم توفر البيانات أو أن المصدر لم يتم افادة الوزارة بأعداد القادمون</t>
  </si>
  <si>
    <t xml:space="preserve"> دائرة المعلومات  والإحصاء بالمديرية العامة للتخطيط بوزارة التراث والسياحة بالتعاون مع المركز الوطني للإحصاء</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</si>
</sst>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15">
    <font>
      <sz val="11"/>
      <color theme="1"/>
      <name val="Calibri"/>
      <family val="2"/>
      <scheme val="minor"/>
    </font>
    <font>
      <sz val="20"/>
      <color theme="1"/>
      <name val="AL-Mateen"/>
      <charset val="178"/>
    </font>
    <font>
      <sz val="20"/>
      <color theme="0"/>
      <name val="Calibri"/>
      <family val="2"/>
      <scheme val="minor"/>
    </font>
    <font>
      <sz val="11"/>
      <color theme="1"/>
      <name val="Calibri"/>
      <family val="2"/>
      <scheme val="minor"/>
    </font>
    <font>
      <b/>
      <sz val="28"/>
      <color theme="1"/>
      <name val="Calibri"/>
      <family val="2"/>
      <scheme val="minor"/>
    </font>
    <font>
      <sz val="10"/>
      <name val="Arial"/>
      <family val="2"/>
    </font>
    <font>
      <sz val="11"/>
      <color theme="1"/>
      <name val="Calibri"/>
      <family val="2"/>
      <charset val="178"/>
      <scheme val="minor"/>
    </font>
    <font>
      <b/>
      <sz val="20"/>
      <name val="Calibri Light"/>
      <family val="2"/>
      <scheme val="major"/>
    </font>
    <font>
      <sz val="14"/>
      <color theme="1"/>
      <name val="Calibri"/>
      <family val="2"/>
      <scheme val="minor"/>
    </font>
    <font>
      <b/>
      <sz val="24"/>
      <color rgb="FF0070C0"/>
      <name val="Calibri Light"/>
      <family val="2"/>
    </font>
    <font>
      <b/>
      <sz val="12"/>
      <color rgb="FF000000"/>
      <name val="Calibri"/>
      <family val="2"/>
    </font>
    <font>
      <b/>
      <sz val="14"/>
      <color theme="1"/>
      <name val="Calibri"/>
      <family val="2"/>
      <scheme val="minor"/>
    </font>
    <font>
      <b/>
      <sz val="14"/>
      <color theme="8" tint="-0.499984740745262"/>
      <name val="Calibri"/>
      <family val="2"/>
      <scheme val="minor"/>
    </font>
    <font>
      <sz val="14"/>
      <color theme="8" tint="-0.499984740745262"/>
      <name val="Calibri"/>
      <family val="2"/>
      <scheme val="minor"/>
    </font>
    <font>
      <u/>
      <sz val="10"/>
      <color theme="10"/>
      <name val="Arial"/>
      <family val="2"/>
    </font>
  </fonts>
  <fills count="12">
    <fill>
      <patternFill patternType="none"/>
    </fill>
    <fill>
      <patternFill patternType="gray125"/>
    </fill>
    <fill>
      <patternFill patternType="solid">
        <fgColor theme="5"/>
        <bgColor indexed="64"/>
      </patternFill>
    </fill>
    <fill>
      <patternFill patternType="solid">
        <fgColor theme="6"/>
        <bgColor indexed="64"/>
      </patternFill>
    </fill>
    <fill>
      <patternFill patternType="solid">
        <fgColor theme="8"/>
        <bgColor indexed="64"/>
      </patternFill>
    </fill>
    <fill>
      <patternFill patternType="solid">
        <fgColor theme="9" tint="0.39997558519241921"/>
        <bgColor indexed="64"/>
      </patternFill>
    </fill>
    <fill>
      <patternFill patternType="solid">
        <fgColor theme="0"/>
        <bgColor indexed="64"/>
      </patternFill>
    </fill>
    <fill>
      <patternFill patternType="solid">
        <fgColor theme="4" tint="0.59999389629810485"/>
        <bgColor indexed="64"/>
      </patternFill>
    </fill>
    <fill>
      <patternFill patternType="solid">
        <fgColor rgb="FFFFFFFF"/>
        <bgColor indexed="64"/>
      </patternFill>
    </fill>
    <fill>
      <patternFill patternType="solid">
        <fgColor rgb="FFFFFFFF"/>
        <bgColor rgb="FF000000"/>
      </patternFill>
    </fill>
    <fill>
      <patternFill patternType="solid">
        <fgColor rgb="FFD9E2F3"/>
        <bgColor rgb="FF000000"/>
      </patternFill>
    </fill>
    <fill>
      <patternFill patternType="solid">
        <fgColor rgb="FFD9E2F3"/>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rgb="FF8EAADB"/>
      </left>
      <right style="medium">
        <color rgb="FF8EAADB"/>
      </right>
      <top style="medium">
        <color rgb="FF8EAADB"/>
      </top>
      <bottom style="medium">
        <color rgb="FF8EAADB"/>
      </bottom>
      <diagonal/>
    </border>
    <border>
      <left style="dotted">
        <color indexed="64"/>
      </left>
      <right style="dotted">
        <color indexed="64"/>
      </right>
      <top/>
      <bottom/>
      <diagonal/>
    </border>
    <border>
      <left style="dotted">
        <color indexed="64"/>
      </left>
      <right/>
      <top/>
      <bottom/>
      <diagonal/>
    </border>
    <border>
      <left style="dotted">
        <color indexed="64"/>
      </left>
      <right style="dotted">
        <color indexed="64"/>
      </right>
      <top style="dotted">
        <color indexed="64"/>
      </top>
      <bottom/>
      <diagonal/>
    </border>
    <border>
      <left style="dotted">
        <color indexed="64"/>
      </left>
      <right/>
      <top style="dotted">
        <color indexed="64"/>
      </top>
      <bottom/>
      <diagonal/>
    </border>
    <border>
      <left/>
      <right/>
      <top style="dotted">
        <color indexed="64"/>
      </top>
      <bottom/>
      <diagonal/>
    </border>
    <border>
      <left style="dotted">
        <color indexed="64"/>
      </left>
      <right style="dotted">
        <color indexed="64"/>
      </right>
      <top/>
      <bottom style="dotted">
        <color indexed="64"/>
      </bottom>
      <diagonal/>
    </border>
    <border>
      <left style="dotted">
        <color indexed="64"/>
      </left>
      <right/>
      <top/>
      <bottom style="dotted">
        <color indexed="64"/>
      </bottom>
      <diagonal/>
    </border>
    <border>
      <left style="dotted">
        <color indexed="64"/>
      </left>
      <right/>
      <top style="dotted">
        <color indexed="64"/>
      </top>
      <bottom style="dotted">
        <color indexed="64"/>
      </bottom>
      <diagonal/>
    </border>
    <border>
      <left/>
      <right/>
      <top style="dotted">
        <color indexed="64"/>
      </top>
      <bottom style="dotted">
        <color indexed="64"/>
      </bottom>
      <diagonal/>
    </border>
    <border>
      <left/>
      <right/>
      <top/>
      <bottom style="dotted">
        <color indexed="64"/>
      </bottom>
      <diagonal/>
    </border>
  </borders>
  <cellStyleXfs count="5">
    <xf numFmtId="0" fontId="0" fillId="0" borderId="0"/>
    <xf numFmtId="43" fontId="3" fillId="0" borderId="0" applyFont="0" applyFill="0" applyBorder="0" applyAlignment="0" applyProtection="0"/>
    <xf numFmtId="0" fontId="5" fillId="0" borderId="0"/>
    <xf numFmtId="0" fontId="6" fillId="0" borderId="0"/>
    <xf numFmtId="0" fontId="14" fillId="0" borderId="0" applyNumberFormat="0" applyFill="0" applyBorder="0" applyAlignment="0" applyProtection="0"/>
  </cellStyleXfs>
  <cellXfs count="63">
    <xf numFmtId="0" fontId="0" fillId="0" borderId="0" xfId="0"/>
    <xf numFmtId="0" fontId="0" fillId="0" borderId="0" xfId="0" applyAlignment="1">
      <alignment horizontal="center"/>
    </xf>
    <xf numFmtId="0" fontId="1" fillId="5" borderId="2" xfId="0" applyFont="1" applyFill="1" applyBorder="1" applyAlignment="1">
      <alignment horizontal="center" vertical="center"/>
    </xf>
    <xf numFmtId="0" fontId="1" fillId="5" borderId="6" xfId="0" applyFont="1" applyFill="1" applyBorder="1" applyAlignment="1">
      <alignment horizontal="center" vertical="center"/>
    </xf>
    <xf numFmtId="0" fontId="0" fillId="6" borderId="10" xfId="0" applyFill="1" applyBorder="1"/>
    <xf numFmtId="0" fontId="0" fillId="6" borderId="1" xfId="0" applyFill="1" applyBorder="1"/>
    <xf numFmtId="0" fontId="0" fillId="6" borderId="3" xfId="0" applyFill="1" applyBorder="1"/>
    <xf numFmtId="0" fontId="0" fillId="6" borderId="11" xfId="0" applyFill="1" applyBorder="1"/>
    <xf numFmtId="0" fontId="1" fillId="5" borderId="2" xfId="0" applyFont="1" applyFill="1" applyBorder="1" applyAlignment="1">
      <alignment horizontal="center" vertical="center" wrapText="1"/>
    </xf>
    <xf numFmtId="3" fontId="0" fillId="6" borderId="1" xfId="0" applyNumberFormat="1" applyFill="1" applyBorder="1"/>
    <xf numFmtId="164" fontId="2" fillId="3" borderId="4" xfId="1" applyNumberFormat="1" applyFont="1" applyFill="1" applyBorder="1" applyAlignment="1">
      <alignment vertical="center"/>
    </xf>
    <xf numFmtId="164" fontId="2" fillId="3" borderId="2" xfId="1" applyNumberFormat="1" applyFont="1" applyFill="1" applyBorder="1" applyAlignment="1">
      <alignment vertical="center"/>
    </xf>
    <xf numFmtId="164" fontId="2" fillId="3" borderId="4" xfId="1" applyNumberFormat="1" applyFont="1" applyFill="1" applyBorder="1" applyAlignment="1">
      <alignment horizontal="center" vertical="center"/>
    </xf>
    <xf numFmtId="164" fontId="2" fillId="4" borderId="4" xfId="1" applyNumberFormat="1" applyFont="1" applyFill="1" applyBorder="1" applyAlignment="1">
      <alignment vertical="center"/>
    </xf>
    <xf numFmtId="164" fontId="2" fillId="4" borderId="2" xfId="1" applyNumberFormat="1" applyFont="1" applyFill="1" applyBorder="1" applyAlignment="1">
      <alignment vertical="center"/>
    </xf>
    <xf numFmtId="164" fontId="2" fillId="4" borderId="4" xfId="1" applyNumberFormat="1" applyFont="1" applyFill="1" applyBorder="1" applyAlignment="1">
      <alignment horizontal="center" vertical="center"/>
    </xf>
    <xf numFmtId="164" fontId="2" fillId="2" borderId="4" xfId="1" applyNumberFormat="1" applyFont="1" applyFill="1" applyBorder="1" applyAlignment="1">
      <alignment vertical="center"/>
    </xf>
    <xf numFmtId="164" fontId="2" fillId="2" borderId="2" xfId="1" applyNumberFormat="1" applyFont="1" applyFill="1" applyBorder="1" applyAlignment="1">
      <alignment vertical="center"/>
    </xf>
    <xf numFmtId="164" fontId="2" fillId="2" borderId="4" xfId="1" applyNumberFormat="1" applyFont="1" applyFill="1" applyBorder="1" applyAlignment="1">
      <alignment horizontal="center" vertical="center"/>
    </xf>
    <xf numFmtId="3" fontId="0" fillId="0" borderId="0" xfId="0" applyNumberFormat="1"/>
    <xf numFmtId="0" fontId="1" fillId="5" borderId="6" xfId="0" applyFont="1" applyFill="1" applyBorder="1" applyAlignment="1">
      <alignment vertical="center"/>
    </xf>
    <xf numFmtId="43" fontId="0" fillId="0" borderId="0" xfId="1" applyFont="1"/>
    <xf numFmtId="43" fontId="0" fillId="0" borderId="0" xfId="0" applyNumberFormat="1" applyAlignment="1">
      <alignment horizontal="center"/>
    </xf>
    <xf numFmtId="0" fontId="4" fillId="7" borderId="13" xfId="0" applyFont="1" applyFill="1" applyBorder="1" applyAlignment="1">
      <alignment horizontal="center" vertical="center" textRotation="90"/>
    </xf>
    <xf numFmtId="0" fontId="4" fillId="7" borderId="14" xfId="0" applyFont="1" applyFill="1" applyBorder="1" applyAlignment="1">
      <alignment horizontal="center" vertical="center" textRotation="90"/>
    </xf>
    <xf numFmtId="0" fontId="4" fillId="7" borderId="12" xfId="0" applyFont="1" applyFill="1" applyBorder="1" applyAlignment="1">
      <alignment horizontal="center" vertical="center" textRotation="90"/>
    </xf>
    <xf numFmtId="164" fontId="7" fillId="7" borderId="7" xfId="1" applyNumberFormat="1" applyFont="1" applyFill="1" applyBorder="1" applyAlignment="1">
      <alignment horizontal="center" vertical="center" readingOrder="1"/>
    </xf>
    <xf numFmtId="164" fontId="7" fillId="7" borderId="8" xfId="1" applyNumberFormat="1" applyFont="1" applyFill="1" applyBorder="1" applyAlignment="1">
      <alignment horizontal="center" vertical="center" readingOrder="1"/>
    </xf>
    <xf numFmtId="164" fontId="7" fillId="7" borderId="9" xfId="1" applyNumberFormat="1" applyFont="1" applyFill="1" applyBorder="1" applyAlignment="1">
      <alignment horizontal="center" vertical="center" readingOrder="1"/>
    </xf>
    <xf numFmtId="0" fontId="2" fillId="4" borderId="4" xfId="0" applyFont="1" applyFill="1" applyBorder="1" applyAlignment="1">
      <alignment horizontal="center" vertical="center"/>
    </xf>
    <xf numFmtId="0" fontId="2" fillId="4" borderId="6" xfId="0" applyFont="1" applyFill="1" applyBorder="1" applyAlignment="1">
      <alignment horizontal="center" vertical="center"/>
    </xf>
    <xf numFmtId="0" fontId="8" fillId="0" borderId="0" xfId="0" applyFont="1" applyAlignment="1">
      <alignment horizontal="right"/>
    </xf>
    <xf numFmtId="0" fontId="2" fillId="3" borderId="4" xfId="0" applyFont="1" applyFill="1" applyBorder="1" applyAlignment="1">
      <alignment horizontal="center" vertical="center"/>
    </xf>
    <xf numFmtId="0" fontId="2" fillId="3" borderId="6"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6" xfId="0" applyFont="1" applyFill="1" applyBorder="1" applyAlignment="1">
      <alignment horizontal="center" vertical="center"/>
    </xf>
    <xf numFmtId="0" fontId="9" fillId="0" borderId="4" xfId="0" applyFont="1" applyBorder="1" applyAlignment="1">
      <alignment horizontal="center" vertical="center"/>
    </xf>
    <xf numFmtId="0" fontId="9" fillId="0" borderId="5" xfId="0" applyFont="1" applyBorder="1" applyAlignment="1">
      <alignment horizontal="center" vertical="center"/>
    </xf>
    <xf numFmtId="0" fontId="9" fillId="0" borderId="6" xfId="0" applyFont="1" applyBorder="1" applyAlignment="1">
      <alignment horizontal="center" vertical="center"/>
    </xf>
    <xf numFmtId="0" fontId="10" fillId="9" borderId="0" xfId="2" applyFont="1" applyFill="1" applyAlignment="1">
      <alignment horizontal="center" vertical="center" wrapText="1" readingOrder="2"/>
    </xf>
    <xf numFmtId="0" fontId="10" fillId="0" borderId="15" xfId="2" applyFont="1" applyBorder="1" applyAlignment="1">
      <alignment horizontal="center" vertical="center" wrapText="1" readingOrder="2"/>
    </xf>
    <xf numFmtId="0" fontId="10" fillId="10" borderId="15" xfId="2" applyFont="1" applyFill="1" applyBorder="1" applyAlignment="1">
      <alignment horizontal="center" vertical="center" wrapText="1" readingOrder="2"/>
    </xf>
    <xf numFmtId="0" fontId="11" fillId="8" borderId="16" xfId="2" applyFont="1" applyFill="1" applyBorder="1" applyAlignment="1">
      <alignment horizontal="right" vertical="center" wrapText="1" readingOrder="2"/>
    </xf>
    <xf numFmtId="0" fontId="12" fillId="8" borderId="17" xfId="2" applyFont="1" applyFill="1" applyBorder="1" applyAlignment="1">
      <alignment horizontal="right" vertical="center" wrapText="1" readingOrder="2"/>
    </xf>
    <xf numFmtId="0" fontId="12" fillId="8" borderId="0" xfId="2" applyFont="1" applyFill="1" applyAlignment="1">
      <alignment horizontal="right" vertical="center" wrapText="1" readingOrder="2"/>
    </xf>
    <xf numFmtId="0" fontId="11" fillId="11" borderId="18" xfId="2" applyFont="1" applyFill="1" applyBorder="1" applyAlignment="1">
      <alignment horizontal="right" vertical="center" wrapText="1" readingOrder="2"/>
    </xf>
    <xf numFmtId="0" fontId="13" fillId="11" borderId="19" xfId="2" applyFont="1" applyFill="1" applyBorder="1" applyAlignment="1">
      <alignment horizontal="right" vertical="center" wrapText="1" readingOrder="2"/>
    </xf>
    <xf numFmtId="0" fontId="13" fillId="11" borderId="20" xfId="2" applyFont="1" applyFill="1" applyBorder="1" applyAlignment="1">
      <alignment horizontal="right" vertical="center" wrapText="1" readingOrder="2"/>
    </xf>
    <xf numFmtId="0" fontId="11" fillId="0" borderId="21" xfId="2" applyFont="1" applyBorder="1" applyAlignment="1">
      <alignment horizontal="right" vertical="center" wrapText="1" readingOrder="2"/>
    </xf>
    <xf numFmtId="0" fontId="13" fillId="0" borderId="22" xfId="2" applyFont="1" applyBorder="1" applyAlignment="1">
      <alignment horizontal="right" vertical="center" wrapText="1" readingOrder="2"/>
    </xf>
    <xf numFmtId="0" fontId="11" fillId="0" borderId="22" xfId="2" applyFont="1" applyBorder="1" applyAlignment="1">
      <alignment horizontal="right" vertical="center" wrapText="1" readingOrder="2"/>
    </xf>
    <xf numFmtId="0" fontId="11" fillId="11" borderId="21" xfId="2" applyFont="1" applyFill="1" applyBorder="1" applyAlignment="1">
      <alignment horizontal="right" vertical="center" wrapText="1" readingOrder="2"/>
    </xf>
    <xf numFmtId="0" fontId="13" fillId="11" borderId="23" xfId="2" applyFont="1" applyFill="1" applyBorder="1" applyAlignment="1">
      <alignment horizontal="right" vertical="center" wrapText="1" readingOrder="2"/>
    </xf>
    <xf numFmtId="0" fontId="13" fillId="11" borderId="24" xfId="2" applyFont="1" applyFill="1" applyBorder="1" applyAlignment="1">
      <alignment horizontal="right" vertical="center" wrapText="1" readingOrder="2"/>
    </xf>
    <xf numFmtId="0" fontId="13" fillId="11" borderId="22" xfId="2" applyFont="1" applyFill="1" applyBorder="1" applyAlignment="1">
      <alignment horizontal="right" vertical="center" wrapText="1" readingOrder="2"/>
    </xf>
    <xf numFmtId="0" fontId="11" fillId="11" borderId="22" xfId="2" applyFont="1" applyFill="1" applyBorder="1" applyAlignment="1">
      <alignment horizontal="right" vertical="center" wrapText="1" readingOrder="2"/>
    </xf>
    <xf numFmtId="0" fontId="13" fillId="11" borderId="22" xfId="2" applyFont="1" applyFill="1" applyBorder="1" applyAlignment="1">
      <alignment horizontal="left" vertical="top" wrapText="1" readingOrder="2"/>
    </xf>
    <xf numFmtId="0" fontId="14" fillId="0" borderId="22" xfId="4" applyBorder="1" applyAlignment="1">
      <alignment horizontal="right" vertical="center" wrapText="1" readingOrder="2"/>
    </xf>
    <xf numFmtId="0" fontId="11" fillId="0" borderId="18" xfId="2" applyFont="1" applyBorder="1" applyAlignment="1">
      <alignment horizontal="right" vertical="center" wrapText="1" readingOrder="2"/>
    </xf>
    <xf numFmtId="0" fontId="13" fillId="0" borderId="18" xfId="2" applyFont="1" applyBorder="1" applyAlignment="1">
      <alignment horizontal="right" vertical="center" wrapText="1" readingOrder="2"/>
    </xf>
    <xf numFmtId="0" fontId="13" fillId="0" borderId="19" xfId="2" applyFont="1" applyBorder="1" applyAlignment="1">
      <alignment horizontal="right" vertical="center" wrapText="1"/>
    </xf>
    <xf numFmtId="0" fontId="13" fillId="11" borderId="22" xfId="2" applyFont="1" applyFill="1" applyBorder="1" applyAlignment="1">
      <alignment horizontal="right" vertical="center" wrapText="1" readingOrder="2"/>
    </xf>
    <xf numFmtId="0" fontId="13" fillId="11" borderId="25" xfId="2" applyFont="1" applyFill="1" applyBorder="1" applyAlignment="1">
      <alignment horizontal="right" vertical="center" wrapText="1" readingOrder="2"/>
    </xf>
  </cellXfs>
  <cellStyles count="5">
    <cellStyle name="Comma" xfId="1" builtinId="3"/>
    <cellStyle name="Normal 2" xfId="3" xr:uid="{00000000-0005-0000-0000-000002000000}"/>
    <cellStyle name="Normal 2 2" xfId="2" xr:uid="{00000000-0005-0000-0000-000003000000}"/>
    <cellStyle name="ارتباط تشعبي" xfId="4" builtinId="8"/>
    <cellStyle name="عادي"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C95"/>
  <sheetViews>
    <sheetView rightToLeft="1" view="pageBreakPreview" topLeftCell="A71" zoomScaleNormal="100" zoomScaleSheetLayoutView="100" workbookViewId="0">
      <selection activeCell="G2" sqref="G2"/>
    </sheetView>
  </sheetViews>
  <sheetFormatPr defaultRowHeight="15"/>
  <cols>
    <col min="1" max="1" width="9.85546875" customWidth="1"/>
    <col min="2" max="2" width="8.85546875" bestFit="1" customWidth="1"/>
    <col min="3" max="3" width="25.5703125" bestFit="1" customWidth="1"/>
    <col min="4" max="4" width="22.28515625" bestFit="1" customWidth="1"/>
    <col min="5" max="5" width="20.140625" bestFit="1" customWidth="1"/>
    <col min="6" max="6" width="22.85546875" customWidth="1"/>
    <col min="7" max="7" width="31.7109375" bestFit="1" customWidth="1"/>
  </cols>
  <sheetData>
    <row r="1" spans="1:7" ht="39.75" customHeight="1" thickBot="1">
      <c r="A1" s="36" t="s">
        <v>23</v>
      </c>
      <c r="B1" s="37"/>
      <c r="C1" s="37"/>
      <c r="D1" s="37"/>
      <c r="E1" s="37"/>
      <c r="F1" s="37"/>
      <c r="G1" s="38"/>
    </row>
    <row r="2" spans="1:7" s="1" customFormat="1" ht="77.25" thickBot="1">
      <c r="A2" s="2" t="s">
        <v>2</v>
      </c>
      <c r="B2" s="2" t="s">
        <v>0</v>
      </c>
      <c r="C2" s="8" t="s">
        <v>16</v>
      </c>
      <c r="D2" s="8" t="s">
        <v>17</v>
      </c>
      <c r="E2" s="2" t="s">
        <v>1</v>
      </c>
      <c r="F2" s="20" t="s">
        <v>19</v>
      </c>
      <c r="G2" s="3" t="s">
        <v>3</v>
      </c>
    </row>
    <row r="3" spans="1:7" s="1" customFormat="1" ht="15" customHeight="1">
      <c r="A3" s="23">
        <v>2025</v>
      </c>
      <c r="B3" s="4" t="s">
        <v>4</v>
      </c>
      <c r="C3" s="9">
        <v>183332</v>
      </c>
      <c r="D3" s="9">
        <v>41924</v>
      </c>
      <c r="E3" s="9">
        <v>113460.97604293995</v>
      </c>
      <c r="F3" s="9">
        <f t="shared" ref="F3:F14" si="0">C3+D3+E3</f>
        <v>338716.97604293993</v>
      </c>
      <c r="G3" s="26">
        <f>SUM(C15:E15)</f>
        <v>668205.22431399697</v>
      </c>
    </row>
    <row r="4" spans="1:7" s="1" customFormat="1" ht="15" customHeight="1">
      <c r="A4" s="24"/>
      <c r="B4" s="5" t="s">
        <v>5</v>
      </c>
      <c r="C4" s="9">
        <v>187749</v>
      </c>
      <c r="D4" s="9">
        <v>41371</v>
      </c>
      <c r="E4" s="9">
        <v>100368.24827105697</v>
      </c>
      <c r="F4" s="9">
        <f t="shared" si="0"/>
        <v>329488.24827105697</v>
      </c>
      <c r="G4" s="27"/>
    </row>
    <row r="5" spans="1:7" s="1" customFormat="1" ht="15" customHeight="1">
      <c r="A5" s="24"/>
      <c r="B5" s="6" t="s">
        <v>6</v>
      </c>
      <c r="C5" s="9"/>
      <c r="D5" s="9"/>
      <c r="E5" s="9"/>
      <c r="F5" s="9">
        <f t="shared" si="0"/>
        <v>0</v>
      </c>
      <c r="G5" s="27"/>
    </row>
    <row r="6" spans="1:7" s="1" customFormat="1" ht="15" customHeight="1">
      <c r="A6" s="24"/>
      <c r="B6" s="5" t="s">
        <v>7</v>
      </c>
      <c r="C6" s="9"/>
      <c r="D6" s="9"/>
      <c r="E6" s="9"/>
      <c r="F6" s="9">
        <f t="shared" si="0"/>
        <v>0</v>
      </c>
      <c r="G6" s="27"/>
    </row>
    <row r="7" spans="1:7" s="1" customFormat="1" ht="15" customHeight="1">
      <c r="A7" s="24"/>
      <c r="B7" s="5" t="s">
        <v>8</v>
      </c>
      <c r="C7" s="9"/>
      <c r="D7" s="9"/>
      <c r="E7" s="9"/>
      <c r="F7" s="9">
        <f t="shared" si="0"/>
        <v>0</v>
      </c>
      <c r="G7" s="27"/>
    </row>
    <row r="8" spans="1:7" s="1" customFormat="1" ht="15" customHeight="1">
      <c r="A8" s="24"/>
      <c r="B8" s="5" t="s">
        <v>9</v>
      </c>
      <c r="C8" s="9"/>
      <c r="D8" s="9"/>
      <c r="E8" s="9"/>
      <c r="F8" s="9">
        <f t="shared" si="0"/>
        <v>0</v>
      </c>
      <c r="G8" s="27"/>
    </row>
    <row r="9" spans="1:7" s="1" customFormat="1" ht="15" customHeight="1">
      <c r="A9" s="24"/>
      <c r="B9" s="5" t="s">
        <v>10</v>
      </c>
      <c r="C9" s="9"/>
      <c r="D9" s="9"/>
      <c r="E9" s="9"/>
      <c r="F9" s="9">
        <f t="shared" si="0"/>
        <v>0</v>
      </c>
      <c r="G9" s="27"/>
    </row>
    <row r="10" spans="1:7" s="1" customFormat="1" ht="15" customHeight="1">
      <c r="A10" s="24"/>
      <c r="B10" s="5" t="s">
        <v>11</v>
      </c>
      <c r="C10" s="9"/>
      <c r="D10" s="19"/>
      <c r="E10" s="9"/>
      <c r="F10" s="9">
        <f t="shared" si="0"/>
        <v>0</v>
      </c>
      <c r="G10" s="27"/>
    </row>
    <row r="11" spans="1:7" s="1" customFormat="1" ht="15" customHeight="1">
      <c r="A11" s="24"/>
      <c r="B11" s="5" t="s">
        <v>12</v>
      </c>
      <c r="C11" s="9"/>
      <c r="D11" s="9"/>
      <c r="E11" s="9"/>
      <c r="F11" s="9">
        <f t="shared" si="0"/>
        <v>0</v>
      </c>
      <c r="G11" s="27"/>
    </row>
    <row r="12" spans="1:7" s="1" customFormat="1" ht="15" customHeight="1">
      <c r="A12" s="24"/>
      <c r="B12" s="5" t="s">
        <v>13</v>
      </c>
      <c r="C12" s="9"/>
      <c r="D12" s="9"/>
      <c r="E12" s="19"/>
      <c r="F12" s="9">
        <f t="shared" si="0"/>
        <v>0</v>
      </c>
      <c r="G12" s="27"/>
    </row>
    <row r="13" spans="1:7" s="1" customFormat="1" ht="15" customHeight="1">
      <c r="A13" s="24"/>
      <c r="B13" s="5" t="s">
        <v>14</v>
      </c>
      <c r="C13" s="9"/>
      <c r="D13" s="9"/>
      <c r="E13" s="9"/>
      <c r="F13" s="9">
        <f t="shared" si="0"/>
        <v>0</v>
      </c>
      <c r="G13" s="27"/>
    </row>
    <row r="14" spans="1:7" s="1" customFormat="1" ht="15.75" customHeight="1" thickBot="1">
      <c r="A14" s="25"/>
      <c r="B14" s="7" t="s">
        <v>15</v>
      </c>
      <c r="C14" s="9"/>
      <c r="D14" s="9"/>
      <c r="E14" s="9"/>
      <c r="F14" s="9">
        <f t="shared" si="0"/>
        <v>0</v>
      </c>
      <c r="G14" s="27"/>
    </row>
    <row r="15" spans="1:7" s="1" customFormat="1" ht="27" thickBot="1">
      <c r="A15" s="29" t="s">
        <v>3</v>
      </c>
      <c r="B15" s="30"/>
      <c r="C15" s="13">
        <f>SUM(C3:C14)</f>
        <v>371081</v>
      </c>
      <c r="D15" s="14">
        <f t="shared" ref="D15:F15" si="1">SUM(D3:D14)</f>
        <v>83295</v>
      </c>
      <c r="E15" s="15">
        <f t="shared" si="1"/>
        <v>213829.22431399691</v>
      </c>
      <c r="F15" s="15">
        <f t="shared" si="1"/>
        <v>668205.22431399697</v>
      </c>
      <c r="G15" s="28"/>
    </row>
    <row r="16" spans="1:7" s="1" customFormat="1" ht="15" customHeight="1">
      <c r="A16" s="23">
        <v>2024</v>
      </c>
      <c r="B16" s="4" t="s">
        <v>4</v>
      </c>
      <c r="C16" s="9">
        <v>178692</v>
      </c>
      <c r="D16" s="9">
        <v>47999</v>
      </c>
      <c r="E16" s="9">
        <v>112699.37142723706</v>
      </c>
      <c r="F16" s="9">
        <f t="shared" ref="F16:F22" si="2">C16+D16+E16</f>
        <v>339390.37142723706</v>
      </c>
      <c r="G16" s="26">
        <f>SUM(C28:E28)</f>
        <v>3897148.8274890436</v>
      </c>
    </row>
    <row r="17" spans="1:29" s="1" customFormat="1" ht="15" customHeight="1">
      <c r="A17" s="24"/>
      <c r="B17" s="5" t="s">
        <v>5</v>
      </c>
      <c r="C17" s="9">
        <v>199118</v>
      </c>
      <c r="D17" s="9">
        <v>53921</v>
      </c>
      <c r="E17" s="9">
        <v>113159.01595622172</v>
      </c>
      <c r="F17" s="9">
        <f t="shared" si="2"/>
        <v>366198.01595622173</v>
      </c>
      <c r="G17" s="27"/>
    </row>
    <row r="18" spans="1:29" s="1" customFormat="1" ht="15" customHeight="1">
      <c r="A18" s="24"/>
      <c r="B18" s="6" t="s">
        <v>6</v>
      </c>
      <c r="C18" s="9">
        <v>172591</v>
      </c>
      <c r="D18" s="9">
        <v>31018</v>
      </c>
      <c r="E18" s="9">
        <v>104270.51277557114</v>
      </c>
      <c r="F18" s="9">
        <f t="shared" si="2"/>
        <v>307879.51277557114</v>
      </c>
      <c r="G18" s="27"/>
    </row>
    <row r="19" spans="1:29" s="1" customFormat="1" ht="15" customHeight="1">
      <c r="A19" s="24"/>
      <c r="B19" s="5" t="s">
        <v>7</v>
      </c>
      <c r="C19" s="9">
        <v>217208</v>
      </c>
      <c r="D19" s="9">
        <v>18167</v>
      </c>
      <c r="E19" s="9">
        <v>132383.31956015245</v>
      </c>
      <c r="F19" s="9">
        <f t="shared" si="2"/>
        <v>367758.31956015248</v>
      </c>
      <c r="G19" s="27"/>
    </row>
    <row r="20" spans="1:29" s="1" customFormat="1" ht="15" customHeight="1">
      <c r="A20" s="24"/>
      <c r="B20" s="5" t="s">
        <v>8</v>
      </c>
      <c r="C20" s="9">
        <v>151026</v>
      </c>
      <c r="D20" s="9">
        <v>2917</v>
      </c>
      <c r="E20" s="9">
        <v>111235</v>
      </c>
      <c r="F20" s="9">
        <f t="shared" si="2"/>
        <v>265178</v>
      </c>
      <c r="G20" s="27"/>
    </row>
    <row r="21" spans="1:29" s="1" customFormat="1" ht="15" customHeight="1">
      <c r="A21" s="24"/>
      <c r="B21" s="5" t="s">
        <v>9</v>
      </c>
      <c r="C21" s="9">
        <v>159718</v>
      </c>
      <c r="D21" s="9">
        <v>193</v>
      </c>
      <c r="E21" s="9">
        <v>141188</v>
      </c>
      <c r="F21" s="9">
        <f t="shared" si="2"/>
        <v>301099</v>
      </c>
      <c r="G21" s="27"/>
    </row>
    <row r="22" spans="1:29" s="1" customFormat="1" ht="15" customHeight="1">
      <c r="A22" s="24"/>
      <c r="B22" s="5" t="s">
        <v>10</v>
      </c>
      <c r="C22" s="9">
        <v>162745</v>
      </c>
      <c r="D22" s="9">
        <v>164</v>
      </c>
      <c r="E22" s="9">
        <v>208485.47225816522</v>
      </c>
      <c r="F22" s="9">
        <f t="shared" si="2"/>
        <v>371394.47225816525</v>
      </c>
      <c r="G22" s="27"/>
    </row>
    <row r="23" spans="1:29" s="1" customFormat="1" ht="15" customHeight="1">
      <c r="A23" s="24"/>
      <c r="B23" s="5" t="s">
        <v>11</v>
      </c>
      <c r="C23" s="9">
        <v>167587</v>
      </c>
      <c r="D23" s="19">
        <v>242</v>
      </c>
      <c r="E23" s="9">
        <v>206067.14292782312</v>
      </c>
      <c r="F23" s="9">
        <f t="shared" ref="F23:F26" si="3">C23+D23+E23</f>
        <v>373896.14292782312</v>
      </c>
      <c r="G23" s="27"/>
    </row>
    <row r="24" spans="1:29" s="1" customFormat="1" ht="15" customHeight="1">
      <c r="A24" s="24"/>
      <c r="B24" s="5" t="s">
        <v>12</v>
      </c>
      <c r="C24" s="9">
        <v>133703</v>
      </c>
      <c r="D24" s="9">
        <v>257</v>
      </c>
      <c r="E24" s="9">
        <v>100951.1881815331</v>
      </c>
      <c r="F24" s="9">
        <f t="shared" si="3"/>
        <v>234911.1881815331</v>
      </c>
      <c r="G24" s="27"/>
    </row>
    <row r="25" spans="1:29" s="1" customFormat="1" ht="15" customHeight="1">
      <c r="A25" s="24"/>
      <c r="B25" s="5" t="s">
        <v>13</v>
      </c>
      <c r="C25" s="9">
        <v>164640</v>
      </c>
      <c r="D25" s="9">
        <v>145</v>
      </c>
      <c r="E25" s="19">
        <v>97797.71349284293</v>
      </c>
      <c r="F25" s="9">
        <f t="shared" si="3"/>
        <v>262582.71349284292</v>
      </c>
      <c r="G25" s="27"/>
    </row>
    <row r="26" spans="1:29" s="1" customFormat="1" ht="15" customHeight="1">
      <c r="A26" s="24"/>
      <c r="B26" s="5" t="s">
        <v>14</v>
      </c>
      <c r="C26" s="9">
        <v>193094</v>
      </c>
      <c r="D26" s="9">
        <v>19510</v>
      </c>
      <c r="E26" s="9">
        <v>97857.873179128714</v>
      </c>
      <c r="F26" s="9">
        <f t="shared" si="3"/>
        <v>310461.87317912874</v>
      </c>
      <c r="G26" s="27"/>
      <c r="K26" s="22"/>
    </row>
    <row r="27" spans="1:29" s="1" customFormat="1" ht="15.75" customHeight="1" thickBot="1">
      <c r="A27" s="25"/>
      <c r="B27" s="7" t="s">
        <v>15</v>
      </c>
      <c r="C27" s="9">
        <v>222454</v>
      </c>
      <c r="D27" s="9">
        <v>45099</v>
      </c>
      <c r="E27" s="9">
        <v>128846.21773036831</v>
      </c>
      <c r="F27" s="9">
        <f>C27+D27+E27</f>
        <v>396399.21773036831</v>
      </c>
      <c r="G27" s="27"/>
    </row>
    <row r="28" spans="1:29" s="1" customFormat="1" ht="27" thickBot="1">
      <c r="A28" s="29" t="s">
        <v>3</v>
      </c>
      <c r="B28" s="30"/>
      <c r="C28" s="13">
        <f>SUM(C16:C27)</f>
        <v>2122576</v>
      </c>
      <c r="D28" s="14">
        <f t="shared" ref="D28:F28" si="4">SUM(D16:D27)</f>
        <v>219632</v>
      </c>
      <c r="E28" s="15">
        <f t="shared" si="4"/>
        <v>1554940.8274890436</v>
      </c>
      <c r="F28" s="15">
        <f t="shared" si="4"/>
        <v>3897148.8274890441</v>
      </c>
      <c r="G28" s="28"/>
    </row>
    <row r="29" spans="1:29" ht="15" customHeight="1">
      <c r="A29" s="23">
        <v>2023</v>
      </c>
      <c r="B29" s="4" t="s">
        <v>4</v>
      </c>
      <c r="C29" s="9">
        <v>154885</v>
      </c>
      <c r="D29" s="9">
        <v>34998</v>
      </c>
      <c r="E29" s="9">
        <v>105365.32620790388</v>
      </c>
      <c r="F29" s="9">
        <f>C29+D29+E29</f>
        <v>295248.32620790391</v>
      </c>
      <c r="G29" s="26">
        <f>SUM(C41:E41)</f>
        <v>3991623.1997515457</v>
      </c>
      <c r="J29" t="s">
        <v>22</v>
      </c>
    </row>
    <row r="30" spans="1:29" ht="15" customHeight="1">
      <c r="A30" s="24"/>
      <c r="B30" s="5" t="s">
        <v>5</v>
      </c>
      <c r="C30" s="9">
        <v>163473</v>
      </c>
      <c r="D30" s="9">
        <v>49102</v>
      </c>
      <c r="E30" s="9">
        <v>107966.37239078016</v>
      </c>
      <c r="F30" s="9">
        <f t="shared" ref="F30:F37" si="5">C30+D30+E30</f>
        <v>320541.37239078013</v>
      </c>
      <c r="G30" s="27"/>
    </row>
    <row r="31" spans="1:29" ht="15" customHeight="1">
      <c r="A31" s="24"/>
      <c r="B31" s="6" t="s">
        <v>6</v>
      </c>
      <c r="C31" s="9">
        <v>175812</v>
      </c>
      <c r="D31" s="9">
        <v>55734</v>
      </c>
      <c r="E31" s="9">
        <v>109072</v>
      </c>
      <c r="F31" s="9">
        <f t="shared" si="5"/>
        <v>340618</v>
      </c>
      <c r="G31" s="27"/>
    </row>
    <row r="32" spans="1:29" ht="15" customHeight="1">
      <c r="A32" s="24"/>
      <c r="B32" s="5" t="s">
        <v>7</v>
      </c>
      <c r="C32" s="9">
        <v>186104</v>
      </c>
      <c r="D32" s="9">
        <v>25470</v>
      </c>
      <c r="E32" s="9">
        <v>117912</v>
      </c>
      <c r="F32" s="9">
        <f t="shared" si="5"/>
        <v>329486</v>
      </c>
      <c r="G32" s="27"/>
      <c r="R32" s="19"/>
      <c r="S32" s="19"/>
      <c r="T32" s="19"/>
      <c r="U32" s="19"/>
      <c r="V32" s="19"/>
      <c r="W32" s="19"/>
      <c r="X32" s="19"/>
      <c r="Y32" s="19"/>
      <c r="Z32" s="19"/>
      <c r="AA32" s="19"/>
      <c r="AB32" s="19"/>
      <c r="AC32" s="19"/>
    </row>
    <row r="33" spans="1:7" ht="15" customHeight="1">
      <c r="A33" s="24"/>
      <c r="B33" s="5" t="s">
        <v>8</v>
      </c>
      <c r="C33" s="9">
        <v>144046</v>
      </c>
      <c r="D33" s="9">
        <v>8998</v>
      </c>
      <c r="E33" s="9">
        <v>109472.38671252229</v>
      </c>
      <c r="F33" s="9">
        <f t="shared" si="5"/>
        <v>262516.3867125223</v>
      </c>
      <c r="G33" s="27"/>
    </row>
    <row r="34" spans="1:7" ht="15" customHeight="1">
      <c r="A34" s="24"/>
      <c r="B34" s="5" t="s">
        <v>9</v>
      </c>
      <c r="C34" s="9">
        <v>190315</v>
      </c>
      <c r="D34" s="9">
        <v>995</v>
      </c>
      <c r="E34" s="9">
        <v>147816</v>
      </c>
      <c r="F34" s="9">
        <f t="shared" si="5"/>
        <v>339126</v>
      </c>
      <c r="G34" s="27"/>
    </row>
    <row r="35" spans="1:7" ht="15" customHeight="1">
      <c r="A35" s="24"/>
      <c r="B35" s="5" t="s">
        <v>10</v>
      </c>
      <c r="C35" s="9">
        <v>166346</v>
      </c>
      <c r="D35" s="9">
        <v>427</v>
      </c>
      <c r="E35" s="9">
        <v>209603.32336577662</v>
      </c>
      <c r="F35" s="9">
        <f t="shared" si="5"/>
        <v>376376.32336577662</v>
      </c>
      <c r="G35" s="27"/>
    </row>
    <row r="36" spans="1:7" ht="15" customHeight="1">
      <c r="A36" s="24"/>
      <c r="B36" s="5" t="s">
        <v>11</v>
      </c>
      <c r="C36" s="9">
        <v>164230</v>
      </c>
      <c r="D36" s="19">
        <v>230</v>
      </c>
      <c r="E36" s="9">
        <v>220467.46480002798</v>
      </c>
      <c r="F36" s="9">
        <f t="shared" si="5"/>
        <v>384927.46480002801</v>
      </c>
      <c r="G36" s="27"/>
    </row>
    <row r="37" spans="1:7" ht="15" customHeight="1">
      <c r="A37" s="24"/>
      <c r="B37" s="5" t="s">
        <v>12</v>
      </c>
      <c r="C37" s="9">
        <v>143101</v>
      </c>
      <c r="D37" s="9">
        <v>178</v>
      </c>
      <c r="E37" s="9">
        <v>120060</v>
      </c>
      <c r="F37" s="9">
        <f t="shared" si="5"/>
        <v>263339</v>
      </c>
      <c r="G37" s="27"/>
    </row>
    <row r="38" spans="1:7" ht="15" customHeight="1">
      <c r="A38" s="24"/>
      <c r="B38" s="5" t="s">
        <v>13</v>
      </c>
      <c r="C38" s="9">
        <v>166986</v>
      </c>
      <c r="D38" s="9">
        <v>12117</v>
      </c>
      <c r="E38" s="19">
        <v>107211</v>
      </c>
      <c r="F38" s="19">
        <f>C38+D38+E38</f>
        <v>286314</v>
      </c>
      <c r="G38" s="27"/>
    </row>
    <row r="39" spans="1:7" ht="15" customHeight="1">
      <c r="A39" s="24"/>
      <c r="B39" s="5" t="s">
        <v>14</v>
      </c>
      <c r="C39" s="9">
        <v>173509</v>
      </c>
      <c r="D39" s="9">
        <v>59771</v>
      </c>
      <c r="E39" s="9">
        <v>104940.76353666134</v>
      </c>
      <c r="F39" s="19">
        <f>C39+D39+E39</f>
        <v>338220.76353666134</v>
      </c>
      <c r="G39" s="27"/>
    </row>
    <row r="40" spans="1:7" ht="15.75" customHeight="1" thickBot="1">
      <c r="A40" s="25"/>
      <c r="B40" s="7" t="s">
        <v>15</v>
      </c>
      <c r="C40" s="9">
        <v>235526</v>
      </c>
      <c r="D40" s="9">
        <v>72992</v>
      </c>
      <c r="E40" s="9">
        <v>146391.56273787335</v>
      </c>
      <c r="F40" s="19">
        <f>C40+D40+E40</f>
        <v>454909.56273787335</v>
      </c>
      <c r="G40" s="27"/>
    </row>
    <row r="41" spans="1:7" ht="27" customHeight="1" thickBot="1">
      <c r="A41" s="29" t="s">
        <v>3</v>
      </c>
      <c r="B41" s="30"/>
      <c r="C41" s="13">
        <f>SUM(C29:C40)</f>
        <v>2064333</v>
      </c>
      <c r="D41" s="14">
        <f t="shared" ref="D41:F41" si="6">SUM(D29:D40)</f>
        <v>321012</v>
      </c>
      <c r="E41" s="15">
        <f t="shared" si="6"/>
        <v>1606278.1997515454</v>
      </c>
      <c r="F41" s="15">
        <f t="shared" si="6"/>
        <v>3991623.1997515457</v>
      </c>
      <c r="G41" s="28"/>
    </row>
    <row r="42" spans="1:7" ht="15" customHeight="1">
      <c r="A42" s="23">
        <v>2022</v>
      </c>
      <c r="B42" s="4" t="s">
        <v>4</v>
      </c>
      <c r="C42" s="9">
        <v>60031</v>
      </c>
      <c r="D42" s="9">
        <v>3012</v>
      </c>
      <c r="E42" s="9">
        <v>43571.399603859834</v>
      </c>
      <c r="F42" s="9">
        <f>C42+D42+E42</f>
        <v>106614.39960385984</v>
      </c>
      <c r="G42" s="26">
        <f>SUM(C54:E54)</f>
        <v>2920351.6463368936</v>
      </c>
    </row>
    <row r="43" spans="1:7" ht="15" customHeight="1">
      <c r="A43" s="24"/>
      <c r="B43" s="5" t="s">
        <v>5</v>
      </c>
      <c r="C43" s="9">
        <v>74662</v>
      </c>
      <c r="D43" s="9">
        <v>5260</v>
      </c>
      <c r="E43" s="9">
        <v>45148.341787381709</v>
      </c>
      <c r="F43" s="9">
        <f t="shared" ref="F43:F92" si="7">C43+D43+E43</f>
        <v>125070.34178738171</v>
      </c>
      <c r="G43" s="27"/>
    </row>
    <row r="44" spans="1:7" ht="15" customHeight="1">
      <c r="A44" s="24"/>
      <c r="B44" s="6" t="s">
        <v>6</v>
      </c>
      <c r="C44" s="9">
        <v>101040</v>
      </c>
      <c r="D44" s="9">
        <v>12816</v>
      </c>
      <c r="E44" s="9">
        <v>69191.977129560866</v>
      </c>
      <c r="F44" s="9">
        <f t="shared" si="7"/>
        <v>183047.97712956087</v>
      </c>
      <c r="G44" s="27"/>
    </row>
    <row r="45" spans="1:7" ht="15" customHeight="1">
      <c r="A45" s="24"/>
      <c r="B45" s="5" t="s">
        <v>7</v>
      </c>
      <c r="C45" s="9">
        <v>85835</v>
      </c>
      <c r="D45" s="9">
        <v>2742</v>
      </c>
      <c r="E45" s="9">
        <v>74110.701382179235</v>
      </c>
      <c r="F45" s="9">
        <f t="shared" si="7"/>
        <v>162687.70138217922</v>
      </c>
      <c r="G45" s="27"/>
    </row>
    <row r="46" spans="1:7" ht="15" customHeight="1">
      <c r="A46" s="24"/>
      <c r="B46" s="5" t="s">
        <v>8</v>
      </c>
      <c r="C46" s="9">
        <v>98384</v>
      </c>
      <c r="D46" s="9">
        <v>0</v>
      </c>
      <c r="E46" s="9">
        <v>117963.83438893742</v>
      </c>
      <c r="F46" s="9">
        <f t="shared" si="7"/>
        <v>216347.83438893742</v>
      </c>
      <c r="G46" s="27"/>
    </row>
    <row r="47" spans="1:7" ht="15" customHeight="1">
      <c r="A47" s="24"/>
      <c r="B47" s="5" t="s">
        <v>9</v>
      </c>
      <c r="C47">
        <v>79674</v>
      </c>
      <c r="D47" s="9">
        <v>0</v>
      </c>
      <c r="E47" s="9">
        <v>153421.61116487702</v>
      </c>
      <c r="F47" s="9">
        <f t="shared" si="7"/>
        <v>233095.61116487702</v>
      </c>
      <c r="G47" s="27"/>
    </row>
    <row r="48" spans="1:7" ht="15" customHeight="1">
      <c r="A48" s="24"/>
      <c r="B48" s="5" t="s">
        <v>10</v>
      </c>
      <c r="C48" s="9">
        <v>119239</v>
      </c>
      <c r="D48" s="9">
        <v>0</v>
      </c>
      <c r="E48" s="9">
        <v>291218.32927704981</v>
      </c>
      <c r="F48" s="9">
        <f t="shared" si="7"/>
        <v>410457.32927704981</v>
      </c>
      <c r="G48" s="27"/>
    </row>
    <row r="49" spans="1:7" ht="15" customHeight="1">
      <c r="A49" s="24"/>
      <c r="B49" s="5" t="s">
        <v>11</v>
      </c>
      <c r="C49" s="9">
        <v>106487</v>
      </c>
      <c r="D49" s="9">
        <v>0</v>
      </c>
      <c r="E49" s="9">
        <v>245067.68836102719</v>
      </c>
      <c r="F49" s="9">
        <f t="shared" si="7"/>
        <v>351554.68836102716</v>
      </c>
      <c r="G49" s="27"/>
    </row>
    <row r="50" spans="1:7" ht="15" customHeight="1">
      <c r="A50" s="24"/>
      <c r="B50" s="5" t="s">
        <v>12</v>
      </c>
      <c r="C50" s="9">
        <v>100352</v>
      </c>
      <c r="D50" s="9">
        <v>0</v>
      </c>
      <c r="E50" s="9">
        <v>144391.55622751502</v>
      </c>
      <c r="F50" s="9">
        <f t="shared" si="7"/>
        <v>244743.55622751502</v>
      </c>
      <c r="G50" s="27"/>
    </row>
    <row r="51" spans="1:7" ht="15" customHeight="1">
      <c r="A51" s="24"/>
      <c r="B51" s="5" t="s">
        <v>13</v>
      </c>
      <c r="C51" s="9">
        <v>123621</v>
      </c>
      <c r="D51" s="9">
        <v>2178</v>
      </c>
      <c r="E51" s="19">
        <v>105465</v>
      </c>
      <c r="F51" s="19">
        <f t="shared" si="7"/>
        <v>231264</v>
      </c>
      <c r="G51" s="27"/>
    </row>
    <row r="52" spans="1:7" ht="15" customHeight="1">
      <c r="A52" s="24"/>
      <c r="B52" s="5" t="s">
        <v>14</v>
      </c>
      <c r="C52" s="9">
        <v>130896</v>
      </c>
      <c r="D52" s="9">
        <v>24240</v>
      </c>
      <c r="E52" s="9">
        <v>117878</v>
      </c>
      <c r="F52" s="9">
        <f t="shared" si="7"/>
        <v>273014</v>
      </c>
      <c r="G52" s="27"/>
    </row>
    <row r="53" spans="1:7" ht="15.75" customHeight="1" thickBot="1">
      <c r="A53" s="25"/>
      <c r="B53" s="7" t="s">
        <v>15</v>
      </c>
      <c r="C53" s="19">
        <v>202936</v>
      </c>
      <c r="D53" s="9">
        <v>34844</v>
      </c>
      <c r="E53" s="9">
        <v>144674.2070145054</v>
      </c>
      <c r="F53" s="9">
        <f t="shared" si="7"/>
        <v>382454.2070145054</v>
      </c>
      <c r="G53" s="27"/>
    </row>
    <row r="54" spans="1:7" ht="27" customHeight="1" thickBot="1">
      <c r="A54" s="29" t="s">
        <v>3</v>
      </c>
      <c r="B54" s="30"/>
      <c r="C54" s="13">
        <f>SUM(C42:C53)</f>
        <v>1283157</v>
      </c>
      <c r="D54" s="14">
        <f t="shared" ref="D54:E54" si="8">SUM(D42:D53)</f>
        <v>85092</v>
      </c>
      <c r="E54" s="15">
        <f t="shared" si="8"/>
        <v>1552102.6463368936</v>
      </c>
      <c r="F54" s="15">
        <f t="shared" si="7"/>
        <v>2920351.6463368936</v>
      </c>
      <c r="G54" s="28"/>
    </row>
    <row r="55" spans="1:7" ht="15" customHeight="1">
      <c r="A55" s="23">
        <v>2021</v>
      </c>
      <c r="B55" s="4" t="s">
        <v>4</v>
      </c>
      <c r="C55" s="9">
        <v>23710</v>
      </c>
      <c r="D55" s="9">
        <v>0</v>
      </c>
      <c r="E55" s="9">
        <v>15688.042145183003</v>
      </c>
      <c r="F55" s="9">
        <f t="shared" si="7"/>
        <v>39398.042145183004</v>
      </c>
      <c r="G55" s="26">
        <f>SUM(C67:E67)</f>
        <v>651633.46113561571</v>
      </c>
    </row>
    <row r="56" spans="1:7" ht="15" customHeight="1">
      <c r="A56" s="24">
        <v>2021</v>
      </c>
      <c r="B56" s="5" t="s">
        <v>5</v>
      </c>
      <c r="C56" s="9">
        <v>19839</v>
      </c>
      <c r="D56" s="9">
        <v>0</v>
      </c>
      <c r="E56" s="9">
        <v>3162.069566707145</v>
      </c>
      <c r="F56" s="9">
        <f t="shared" si="7"/>
        <v>23001.069566707145</v>
      </c>
      <c r="G56" s="27"/>
    </row>
    <row r="57" spans="1:7" ht="15" customHeight="1">
      <c r="A57" s="24">
        <v>2021</v>
      </c>
      <c r="B57" s="5" t="s">
        <v>6</v>
      </c>
      <c r="C57" s="9">
        <v>27630</v>
      </c>
      <c r="D57" s="9">
        <v>0</v>
      </c>
      <c r="E57" s="9">
        <v>3484.91730008584</v>
      </c>
      <c r="F57" s="9">
        <f t="shared" si="7"/>
        <v>31114.917300085839</v>
      </c>
      <c r="G57" s="27"/>
    </row>
    <row r="58" spans="1:7" ht="15" customHeight="1">
      <c r="A58" s="24">
        <v>2021</v>
      </c>
      <c r="B58" s="5" t="s">
        <v>7</v>
      </c>
      <c r="C58" s="9">
        <v>10722</v>
      </c>
      <c r="D58" s="9">
        <v>0</v>
      </c>
      <c r="E58" s="9">
        <v>2641.4970048527343</v>
      </c>
      <c r="F58" s="9">
        <f t="shared" si="7"/>
        <v>13363.497004852734</v>
      </c>
      <c r="G58" s="27"/>
    </row>
    <row r="59" spans="1:7" ht="15" customHeight="1">
      <c r="A59" s="24">
        <v>2021</v>
      </c>
      <c r="B59" s="5" t="s">
        <v>8</v>
      </c>
      <c r="C59" s="9">
        <v>1273</v>
      </c>
      <c r="D59" s="9">
        <v>0</v>
      </c>
      <c r="E59" s="9">
        <v>4763.4720899575432</v>
      </c>
      <c r="F59" s="9">
        <f t="shared" si="7"/>
        <v>6036.4720899575432</v>
      </c>
      <c r="G59" s="27"/>
    </row>
    <row r="60" spans="1:7" ht="15" customHeight="1">
      <c r="A60" s="24">
        <v>2021</v>
      </c>
      <c r="B60" s="5" t="s">
        <v>9</v>
      </c>
      <c r="C60" s="9">
        <v>2014</v>
      </c>
      <c r="D60" s="9">
        <v>0</v>
      </c>
      <c r="E60" s="9">
        <v>7907.5855382136087</v>
      </c>
      <c r="F60" s="9">
        <f t="shared" si="7"/>
        <v>9921.5855382136087</v>
      </c>
      <c r="G60" s="27"/>
    </row>
    <row r="61" spans="1:7" ht="15" customHeight="1">
      <c r="A61" s="24">
        <v>2021</v>
      </c>
      <c r="B61" s="5" t="s">
        <v>10</v>
      </c>
      <c r="C61" s="9">
        <v>7525</v>
      </c>
      <c r="D61" s="9">
        <v>0</v>
      </c>
      <c r="E61" s="9">
        <v>12987.11730601668</v>
      </c>
      <c r="F61" s="9">
        <f t="shared" si="7"/>
        <v>20512.11730601668</v>
      </c>
      <c r="G61" s="27"/>
    </row>
    <row r="62" spans="1:7" ht="15" customHeight="1">
      <c r="A62" s="24">
        <v>2021</v>
      </c>
      <c r="B62" s="5" t="s">
        <v>11</v>
      </c>
      <c r="C62" s="9">
        <v>9239</v>
      </c>
      <c r="D62" s="9">
        <v>0</v>
      </c>
      <c r="E62" s="9">
        <v>16082</v>
      </c>
      <c r="F62" s="9">
        <f t="shared" si="7"/>
        <v>25321</v>
      </c>
      <c r="G62" s="27"/>
    </row>
    <row r="63" spans="1:7" ht="15" customHeight="1">
      <c r="A63" s="24">
        <v>2021</v>
      </c>
      <c r="B63" s="5" t="s">
        <v>12</v>
      </c>
      <c r="C63" s="9">
        <v>31412</v>
      </c>
      <c r="D63" s="9">
        <v>0</v>
      </c>
      <c r="E63" s="9">
        <v>52025</v>
      </c>
      <c r="F63" s="9">
        <f t="shared" si="7"/>
        <v>83437</v>
      </c>
      <c r="G63" s="27"/>
    </row>
    <row r="64" spans="1:7" ht="15" customHeight="1">
      <c r="A64" s="24">
        <v>2021</v>
      </c>
      <c r="B64" s="5" t="s">
        <v>13</v>
      </c>
      <c r="C64" s="9">
        <v>52667</v>
      </c>
      <c r="D64" s="9">
        <v>0</v>
      </c>
      <c r="E64" s="9">
        <v>55230</v>
      </c>
      <c r="F64" s="9">
        <f t="shared" si="7"/>
        <v>107897</v>
      </c>
      <c r="G64" s="27"/>
    </row>
    <row r="65" spans="1:7" ht="15" customHeight="1">
      <c r="A65" s="24">
        <v>2021</v>
      </c>
      <c r="B65" s="5" t="s">
        <v>14</v>
      </c>
      <c r="C65" s="9">
        <v>62966</v>
      </c>
      <c r="D65" s="9">
        <v>5150</v>
      </c>
      <c r="E65" s="9">
        <v>43316</v>
      </c>
      <c r="F65" s="9">
        <f t="shared" si="7"/>
        <v>111432</v>
      </c>
      <c r="G65" s="27"/>
    </row>
    <row r="66" spans="1:7" ht="15.75" customHeight="1" thickBot="1">
      <c r="A66" s="25">
        <v>2020</v>
      </c>
      <c r="B66" s="7" t="s">
        <v>15</v>
      </c>
      <c r="C66" s="9">
        <v>92925</v>
      </c>
      <c r="D66" s="9">
        <v>11438</v>
      </c>
      <c r="E66" s="9">
        <v>75835.760184599145</v>
      </c>
      <c r="F66" s="9">
        <f t="shared" si="7"/>
        <v>180198.76018459914</v>
      </c>
      <c r="G66" s="27"/>
    </row>
    <row r="67" spans="1:7" ht="27" customHeight="1" thickBot="1">
      <c r="A67" s="32" t="s">
        <v>3</v>
      </c>
      <c r="B67" s="33"/>
      <c r="C67" s="10">
        <f>SUM(C55:C66)</f>
        <v>341922</v>
      </c>
      <c r="D67" s="11">
        <f>SUM(D55:D66)</f>
        <v>16588</v>
      </c>
      <c r="E67" s="12">
        <f>SUM(E55:E66)</f>
        <v>293123.46113561571</v>
      </c>
      <c r="F67" s="12">
        <f t="shared" si="7"/>
        <v>651633.46113561571</v>
      </c>
      <c r="G67" s="28"/>
    </row>
    <row r="68" spans="1:7" ht="15" customHeight="1">
      <c r="A68" s="23">
        <v>2020</v>
      </c>
      <c r="B68" s="4" t="s">
        <v>4</v>
      </c>
      <c r="C68" s="9">
        <v>156303</v>
      </c>
      <c r="D68" s="9">
        <v>56570</v>
      </c>
      <c r="E68" s="9">
        <v>138767.76967796322</v>
      </c>
      <c r="F68" s="9">
        <f t="shared" si="7"/>
        <v>351640.76967796322</v>
      </c>
      <c r="G68" s="26">
        <f>SUM(C80:E80)</f>
        <v>868571.3945406389</v>
      </c>
    </row>
    <row r="69" spans="1:7" ht="15" customHeight="1">
      <c r="A69" s="24">
        <v>2020</v>
      </c>
      <c r="B69" s="5" t="s">
        <v>5</v>
      </c>
      <c r="C69" s="9">
        <v>175150</v>
      </c>
      <c r="D69" s="9">
        <v>53077</v>
      </c>
      <c r="E69" s="9">
        <v>111811.4476506775</v>
      </c>
      <c r="F69" s="9">
        <f t="shared" si="7"/>
        <v>340038.44765067752</v>
      </c>
      <c r="G69" s="27"/>
    </row>
    <row r="70" spans="1:7" ht="15" customHeight="1">
      <c r="A70" s="24">
        <v>2020</v>
      </c>
      <c r="B70" s="5" t="s">
        <v>6</v>
      </c>
      <c r="C70" s="9">
        <v>61646</v>
      </c>
      <c r="D70" s="9">
        <v>0</v>
      </c>
      <c r="E70" s="9">
        <v>39924.851604777068</v>
      </c>
      <c r="F70" s="9">
        <f t="shared" si="7"/>
        <v>101570.85160477707</v>
      </c>
      <c r="G70" s="27"/>
    </row>
    <row r="71" spans="1:7" ht="15.75" customHeight="1">
      <c r="A71" s="24">
        <v>2020</v>
      </c>
      <c r="B71" s="5" t="s">
        <v>7</v>
      </c>
      <c r="C71" s="9">
        <v>705</v>
      </c>
      <c r="D71" s="9">
        <v>0</v>
      </c>
      <c r="E71" s="9">
        <v>312.17883431782906</v>
      </c>
      <c r="F71" s="9">
        <f t="shared" si="7"/>
        <v>1017.1788343178291</v>
      </c>
      <c r="G71" s="27"/>
    </row>
    <row r="72" spans="1:7" ht="27" customHeight="1">
      <c r="A72" s="24">
        <v>2020</v>
      </c>
      <c r="B72" s="5" t="s">
        <v>8</v>
      </c>
      <c r="C72" s="9">
        <v>713</v>
      </c>
      <c r="D72" s="9">
        <v>0</v>
      </c>
      <c r="E72" s="9">
        <v>381.87751146269335</v>
      </c>
      <c r="F72" s="9">
        <f t="shared" si="7"/>
        <v>1094.8775114626933</v>
      </c>
      <c r="G72" s="27"/>
    </row>
    <row r="73" spans="1:7" ht="15" customHeight="1">
      <c r="A73" s="24">
        <v>2020</v>
      </c>
      <c r="B73" s="5" t="s">
        <v>9</v>
      </c>
      <c r="C73" s="9">
        <v>698</v>
      </c>
      <c r="D73" s="9">
        <v>0</v>
      </c>
      <c r="E73" s="9">
        <v>877.26621263452512</v>
      </c>
      <c r="F73" s="9">
        <f t="shared" si="7"/>
        <v>1575.2662126345251</v>
      </c>
      <c r="G73" s="27"/>
    </row>
    <row r="74" spans="1:7" ht="15" customHeight="1">
      <c r="A74" s="24">
        <v>2020</v>
      </c>
      <c r="B74" s="5" t="s">
        <v>10</v>
      </c>
      <c r="C74" s="9">
        <v>986</v>
      </c>
      <c r="D74" s="9">
        <v>0</v>
      </c>
      <c r="E74" s="9">
        <v>1854.0303864268319</v>
      </c>
      <c r="F74" s="9">
        <f t="shared" si="7"/>
        <v>2840.0303864268317</v>
      </c>
      <c r="G74" s="27"/>
    </row>
    <row r="75" spans="1:7" ht="15" customHeight="1">
      <c r="A75" s="24">
        <v>2020</v>
      </c>
      <c r="B75" s="5" t="s">
        <v>11</v>
      </c>
      <c r="C75" s="9">
        <v>999</v>
      </c>
      <c r="D75" s="9">
        <v>0</v>
      </c>
      <c r="E75" s="9">
        <v>3137.9126743513716</v>
      </c>
      <c r="F75" s="9">
        <f t="shared" si="7"/>
        <v>4136.9126743513716</v>
      </c>
      <c r="G75" s="27"/>
    </row>
    <row r="76" spans="1:7" ht="15" customHeight="1">
      <c r="A76" s="24">
        <v>2020</v>
      </c>
      <c r="B76" s="5" t="s">
        <v>12</v>
      </c>
      <c r="C76" s="9">
        <v>1287</v>
      </c>
      <c r="D76" s="9">
        <v>0</v>
      </c>
      <c r="E76" s="9">
        <v>5293.9085966669345</v>
      </c>
      <c r="F76" s="9">
        <f t="shared" si="7"/>
        <v>6580.9085966669345</v>
      </c>
      <c r="G76" s="27"/>
    </row>
    <row r="77" spans="1:7" ht="15" customHeight="1">
      <c r="A77" s="24">
        <v>2020</v>
      </c>
      <c r="B77" s="5" t="s">
        <v>13</v>
      </c>
      <c r="C77" s="9">
        <v>1503</v>
      </c>
      <c r="D77" s="9">
        <v>0</v>
      </c>
      <c r="E77" s="9">
        <v>5526.9295355062095</v>
      </c>
      <c r="F77" s="9">
        <f t="shared" si="7"/>
        <v>7029.9295355062095</v>
      </c>
      <c r="G77" s="27"/>
    </row>
    <row r="78" spans="1:7" ht="15" customHeight="1">
      <c r="A78" s="24">
        <v>2020</v>
      </c>
      <c r="B78" s="5" t="s">
        <v>14</v>
      </c>
      <c r="C78" s="9">
        <v>4948</v>
      </c>
      <c r="D78" s="9">
        <v>0</v>
      </c>
      <c r="E78" s="9">
        <v>8844.2218558547429</v>
      </c>
      <c r="F78" s="9">
        <f t="shared" si="7"/>
        <v>13792.221855854743</v>
      </c>
      <c r="G78" s="27"/>
    </row>
    <row r="79" spans="1:7" ht="15.75" customHeight="1" thickBot="1">
      <c r="A79" s="25">
        <v>2020</v>
      </c>
      <c r="B79" s="7" t="s">
        <v>15</v>
      </c>
      <c r="C79" s="9">
        <v>16664</v>
      </c>
      <c r="D79" s="9">
        <v>0</v>
      </c>
      <c r="E79" s="9">
        <v>20590</v>
      </c>
      <c r="F79" s="9">
        <f t="shared" si="7"/>
        <v>37254</v>
      </c>
      <c r="G79" s="27"/>
    </row>
    <row r="80" spans="1:7" ht="27" customHeight="1" thickBot="1">
      <c r="A80" s="34" t="s">
        <v>3</v>
      </c>
      <c r="B80" s="35"/>
      <c r="C80" s="16">
        <f>SUM(C68:C79)</f>
        <v>421602</v>
      </c>
      <c r="D80" s="17">
        <f t="shared" ref="D80:E80" si="9">SUM(D68:D79)</f>
        <v>109647</v>
      </c>
      <c r="E80" s="18">
        <f t="shared" si="9"/>
        <v>337322.39454063895</v>
      </c>
      <c r="F80" s="18">
        <f t="shared" si="7"/>
        <v>868571.3945406389</v>
      </c>
      <c r="G80" s="28"/>
    </row>
    <row r="81" spans="1:7" ht="27" customHeight="1">
      <c r="A81" s="23">
        <v>2019</v>
      </c>
      <c r="B81" s="4" t="s">
        <v>4</v>
      </c>
      <c r="C81" s="9">
        <v>146008</v>
      </c>
      <c r="D81" s="9">
        <v>52232</v>
      </c>
      <c r="E81" s="9">
        <v>106229.36894476645</v>
      </c>
      <c r="F81" s="9">
        <f t="shared" si="7"/>
        <v>304469.36894476647</v>
      </c>
      <c r="G81" s="26">
        <f>SUM(C93:E93)</f>
        <v>3506442.2228387534</v>
      </c>
    </row>
    <row r="82" spans="1:7" ht="15" customHeight="1">
      <c r="A82" s="24"/>
      <c r="B82" s="5" t="s">
        <v>5</v>
      </c>
      <c r="C82" s="9">
        <v>153114</v>
      </c>
      <c r="D82" s="9">
        <v>51367</v>
      </c>
      <c r="E82" s="9">
        <v>87012.027672916913</v>
      </c>
      <c r="F82" s="9">
        <f t="shared" si="7"/>
        <v>291493.02767291688</v>
      </c>
      <c r="G82" s="27"/>
    </row>
    <row r="83" spans="1:7" ht="15" customHeight="1">
      <c r="A83" s="24"/>
      <c r="B83" s="6" t="s">
        <v>6</v>
      </c>
      <c r="C83" s="9">
        <v>162786</v>
      </c>
      <c r="D83" s="9">
        <v>47153</v>
      </c>
      <c r="E83" s="9">
        <v>101091.35759223117</v>
      </c>
      <c r="F83" s="9">
        <f t="shared" si="7"/>
        <v>311030.35759223119</v>
      </c>
      <c r="G83" s="27"/>
    </row>
    <row r="84" spans="1:7" ht="15" customHeight="1">
      <c r="A84" s="24"/>
      <c r="B84" s="5" t="s">
        <v>7</v>
      </c>
      <c r="C84" s="9">
        <v>162655</v>
      </c>
      <c r="D84" s="9">
        <v>21520</v>
      </c>
      <c r="E84" s="9">
        <v>104953.56029921435</v>
      </c>
      <c r="F84" s="9">
        <f t="shared" si="7"/>
        <v>289128.56029921432</v>
      </c>
      <c r="G84" s="27"/>
    </row>
    <row r="85" spans="1:7" ht="15" customHeight="1">
      <c r="A85" s="24"/>
      <c r="B85" s="5" t="s">
        <v>8</v>
      </c>
      <c r="C85" s="9">
        <v>105247</v>
      </c>
      <c r="D85" s="9">
        <v>14879</v>
      </c>
      <c r="E85" s="9">
        <v>78795.200428910335</v>
      </c>
      <c r="F85" s="9">
        <f t="shared" si="7"/>
        <v>198921.20042891032</v>
      </c>
      <c r="G85" s="27"/>
    </row>
    <row r="86" spans="1:7" ht="15" customHeight="1">
      <c r="A86" s="24"/>
      <c r="B86" s="5" t="s">
        <v>9</v>
      </c>
      <c r="C86" s="9">
        <v>137375</v>
      </c>
      <c r="D86" s="9">
        <v>1883</v>
      </c>
      <c r="E86" s="9">
        <v>118538.34263602406</v>
      </c>
      <c r="F86" s="9">
        <f t="shared" si="7"/>
        <v>257796.34263602406</v>
      </c>
      <c r="G86" s="27"/>
    </row>
    <row r="87" spans="1:7" ht="15" customHeight="1">
      <c r="A87" s="24"/>
      <c r="B87" s="5" t="s">
        <v>10</v>
      </c>
      <c r="C87" s="9">
        <v>128451</v>
      </c>
      <c r="D87" s="9">
        <v>0</v>
      </c>
      <c r="E87" s="9">
        <v>167240.17147861386</v>
      </c>
      <c r="F87" s="9">
        <f t="shared" si="7"/>
        <v>295691.17147861386</v>
      </c>
      <c r="G87" s="27"/>
    </row>
    <row r="88" spans="1:7" ht="15" customHeight="1">
      <c r="A88" s="24"/>
      <c r="B88" s="5" t="s">
        <v>11</v>
      </c>
      <c r="C88" s="9">
        <v>154183</v>
      </c>
      <c r="D88" s="9">
        <v>0</v>
      </c>
      <c r="E88" s="9">
        <v>193738.1937860763</v>
      </c>
      <c r="F88" s="9">
        <f t="shared" si="7"/>
        <v>347921.19378607627</v>
      </c>
      <c r="G88" s="27"/>
    </row>
    <row r="89" spans="1:7" ht="15" customHeight="1">
      <c r="A89" s="24"/>
      <c r="B89" s="5" t="s">
        <v>12</v>
      </c>
      <c r="C89" s="9">
        <v>124880</v>
      </c>
      <c r="D89" s="9">
        <v>0</v>
      </c>
      <c r="E89" s="9">
        <v>103820</v>
      </c>
      <c r="F89" s="9">
        <f t="shared" si="7"/>
        <v>228700</v>
      </c>
      <c r="G89" s="27"/>
    </row>
    <row r="90" spans="1:7" ht="15" customHeight="1">
      <c r="A90" s="24"/>
      <c r="B90" s="5" t="s">
        <v>13</v>
      </c>
      <c r="C90" s="9">
        <v>157204</v>
      </c>
      <c r="D90" s="9">
        <v>7112</v>
      </c>
      <c r="E90" s="9">
        <v>107825</v>
      </c>
      <c r="F90" s="9">
        <f t="shared" si="7"/>
        <v>272141</v>
      </c>
      <c r="G90" s="27"/>
    </row>
    <row r="91" spans="1:7" ht="15" customHeight="1">
      <c r="A91" s="24"/>
      <c r="B91" s="5" t="s">
        <v>14</v>
      </c>
      <c r="C91" s="9">
        <v>176029</v>
      </c>
      <c r="D91" s="9">
        <v>32548</v>
      </c>
      <c r="E91" s="9">
        <v>108833</v>
      </c>
      <c r="F91" s="9">
        <f t="shared" si="7"/>
        <v>317410</v>
      </c>
      <c r="G91" s="27"/>
    </row>
    <row r="92" spans="1:7" ht="15" customHeight="1" thickBot="1">
      <c r="A92" s="25"/>
      <c r="B92" s="7" t="s">
        <v>15</v>
      </c>
      <c r="C92" s="9">
        <v>202561</v>
      </c>
      <c r="D92" s="9">
        <v>54794</v>
      </c>
      <c r="E92" s="9">
        <v>134385</v>
      </c>
      <c r="F92" s="9">
        <f t="shared" si="7"/>
        <v>391740</v>
      </c>
      <c r="G92" s="27"/>
    </row>
    <row r="93" spans="1:7" ht="27" thickBot="1">
      <c r="A93" s="29" t="s">
        <v>3</v>
      </c>
      <c r="B93" s="30"/>
      <c r="C93" s="13">
        <f>SUM(C81:C92)</f>
        <v>1810493</v>
      </c>
      <c r="D93" s="14">
        <f t="shared" ref="D93:E93" si="10">SUM(D81:D92)</f>
        <v>283488</v>
      </c>
      <c r="E93" s="15">
        <f t="shared" si="10"/>
        <v>1412461.2228387534</v>
      </c>
      <c r="F93" s="15">
        <f>SUM(F81:F92)</f>
        <v>3506442.2228387534</v>
      </c>
      <c r="G93" s="28"/>
    </row>
    <row r="94" spans="1:7" ht="18.75">
      <c r="A94" s="31" t="s">
        <v>18</v>
      </c>
      <c r="B94" s="31"/>
      <c r="C94" s="31"/>
      <c r="D94" s="31"/>
      <c r="E94" s="31"/>
      <c r="F94" s="31"/>
      <c r="G94" s="31"/>
    </row>
    <row r="95" spans="1:7" ht="18.75">
      <c r="A95" s="31" t="s">
        <v>20</v>
      </c>
      <c r="B95" s="31"/>
      <c r="C95" s="31"/>
      <c r="D95" s="31"/>
      <c r="E95" s="31"/>
      <c r="F95" s="31"/>
      <c r="G95" s="31"/>
    </row>
  </sheetData>
  <mergeCells count="24">
    <mergeCell ref="A3:A14"/>
    <mergeCell ref="G3:G15"/>
    <mergeCell ref="A15:B15"/>
    <mergeCell ref="A1:G1"/>
    <mergeCell ref="A54:B54"/>
    <mergeCell ref="A29:A40"/>
    <mergeCell ref="G29:G41"/>
    <mergeCell ref="A41:B41"/>
    <mergeCell ref="A16:A27"/>
    <mergeCell ref="G16:G28"/>
    <mergeCell ref="A28:B28"/>
    <mergeCell ref="A67:B67"/>
    <mergeCell ref="G55:G67"/>
    <mergeCell ref="A80:B80"/>
    <mergeCell ref="A42:A53"/>
    <mergeCell ref="A55:A66"/>
    <mergeCell ref="A68:A79"/>
    <mergeCell ref="G42:G54"/>
    <mergeCell ref="G68:G80"/>
    <mergeCell ref="A81:A92"/>
    <mergeCell ref="G81:G93"/>
    <mergeCell ref="A93:B93"/>
    <mergeCell ref="A94:G94"/>
    <mergeCell ref="A95:G95"/>
  </mergeCells>
  <pageMargins left="0.7" right="0.7" top="0.75" bottom="0.75" header="0.3" footer="0.3"/>
  <pageSetup paperSize="9" scale="46" fitToWidth="0"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O17"/>
  <sheetViews>
    <sheetView rightToLeft="1" workbookViewId="0">
      <selection activeCell="D4" sqref="D4"/>
    </sheetView>
  </sheetViews>
  <sheetFormatPr defaultRowHeight="15"/>
  <cols>
    <col min="1" max="1" width="18.42578125" customWidth="1"/>
    <col min="2" max="2" width="33.28515625" customWidth="1"/>
    <col min="3" max="3" width="38.28515625" customWidth="1"/>
    <col min="4" max="4" width="36.7109375" customWidth="1"/>
    <col min="5" max="5" width="46" customWidth="1"/>
    <col min="6" max="7" width="18.42578125" customWidth="1"/>
    <col min="8" max="8" width="20.5703125" bestFit="1" customWidth="1"/>
    <col min="15" max="15" width="13.28515625" bestFit="1" customWidth="1"/>
  </cols>
  <sheetData>
    <row r="1" spans="1:15" ht="48" thickBot="1">
      <c r="A1" s="39" t="s">
        <v>24</v>
      </c>
      <c r="B1" s="39" t="s">
        <v>25</v>
      </c>
      <c r="C1" s="39" t="s">
        <v>26</v>
      </c>
      <c r="D1" s="39" t="s">
        <v>27</v>
      </c>
      <c r="E1" s="39" t="s">
        <v>28</v>
      </c>
    </row>
    <row r="2" spans="1:15" ht="60.75" customHeight="1" thickBot="1">
      <c r="A2" s="40">
        <v>1</v>
      </c>
      <c r="B2" s="40" t="s">
        <v>21</v>
      </c>
      <c r="C2" s="40" t="s">
        <v>58</v>
      </c>
      <c r="D2" s="40" t="s">
        <v>29</v>
      </c>
      <c r="E2" s="40" t="s">
        <v>30</v>
      </c>
    </row>
    <row r="3" spans="1:15" ht="53.25" customHeight="1" thickBot="1">
      <c r="A3" s="41">
        <v>2</v>
      </c>
      <c r="B3" s="41" t="s">
        <v>0</v>
      </c>
      <c r="C3" s="41" t="s">
        <v>64</v>
      </c>
      <c r="D3" s="41" t="s">
        <v>65</v>
      </c>
      <c r="E3" s="41" t="s">
        <v>30</v>
      </c>
    </row>
    <row r="4" spans="1:15" ht="64.5" customHeight="1" thickBot="1">
      <c r="A4" s="40">
        <v>3</v>
      </c>
      <c r="B4" s="40" t="s">
        <v>16</v>
      </c>
      <c r="C4" s="40" t="s">
        <v>31</v>
      </c>
      <c r="D4" s="40" t="s">
        <v>32</v>
      </c>
      <c r="E4" s="40" t="s">
        <v>30</v>
      </c>
    </row>
    <row r="5" spans="1:15" ht="56.25" customHeight="1" thickBot="1">
      <c r="A5" s="41">
        <v>4</v>
      </c>
      <c r="B5" s="41" t="s">
        <v>17</v>
      </c>
      <c r="C5" s="41" t="s">
        <v>60</v>
      </c>
      <c r="D5" s="41" t="s">
        <v>32</v>
      </c>
      <c r="E5" s="41" t="s">
        <v>30</v>
      </c>
    </row>
    <row r="6" spans="1:15" ht="63" customHeight="1" thickBot="1">
      <c r="A6" s="40">
        <v>5</v>
      </c>
      <c r="B6" s="40" t="s">
        <v>1</v>
      </c>
      <c r="C6" s="40" t="s">
        <v>61</v>
      </c>
      <c r="D6" s="40" t="s">
        <v>32</v>
      </c>
      <c r="E6" s="40" t="s">
        <v>30</v>
      </c>
    </row>
    <row r="7" spans="1:15" ht="42.75" customHeight="1" thickBot="1">
      <c r="A7" s="41">
        <v>6</v>
      </c>
      <c r="B7" s="41" t="s">
        <v>59</v>
      </c>
      <c r="C7" s="41" t="s">
        <v>62</v>
      </c>
      <c r="D7" s="41" t="s">
        <v>32</v>
      </c>
      <c r="E7" s="41" t="s">
        <v>30</v>
      </c>
    </row>
    <row r="8" spans="1:15" ht="66.75" customHeight="1" thickBot="1">
      <c r="A8" s="40">
        <v>7</v>
      </c>
      <c r="B8" s="40" t="s">
        <v>3</v>
      </c>
      <c r="C8" s="40" t="s">
        <v>63</v>
      </c>
      <c r="D8" s="40" t="s">
        <v>32</v>
      </c>
      <c r="E8" s="40" t="s">
        <v>30</v>
      </c>
    </row>
    <row r="15" spans="1:15" ht="24.75" customHeight="1"/>
    <row r="16" spans="1:15" ht="15.75" customHeight="1">
      <c r="O16" s="21"/>
    </row>
    <row r="17" spans="15:15">
      <c r="O17" s="21"/>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284495-46E3-48CE-BA5F-4D053F1F8B9C}">
  <dimension ref="A1:D32"/>
  <sheetViews>
    <sheetView rightToLeft="1" tabSelected="1" topLeftCell="A2" workbookViewId="0">
      <selection activeCell="C9" sqref="C9"/>
    </sheetView>
  </sheetViews>
  <sheetFormatPr defaultRowHeight="15"/>
  <cols>
    <col min="1" max="1" width="32.5703125" customWidth="1"/>
    <col min="2" max="2" width="40.85546875" customWidth="1"/>
    <col min="3" max="3" width="37.85546875" customWidth="1"/>
    <col min="4" max="4" width="74.28515625" customWidth="1"/>
    <col min="5" max="5" width="25.7109375" customWidth="1"/>
    <col min="6" max="6" width="24.28515625" bestFit="1" customWidth="1"/>
    <col min="7" max="7" width="21.7109375" bestFit="1" customWidth="1"/>
  </cols>
  <sheetData>
    <row r="1" spans="1:4" ht="44.25" customHeight="1">
      <c r="A1" s="42" t="s">
        <v>33</v>
      </c>
      <c r="B1" s="43" t="s">
        <v>66</v>
      </c>
      <c r="C1" s="44"/>
      <c r="D1" s="44"/>
    </row>
    <row r="2" spans="1:4" ht="67.5" customHeight="1">
      <c r="A2" s="45" t="s">
        <v>34</v>
      </c>
      <c r="B2" s="46" t="s">
        <v>67</v>
      </c>
      <c r="C2" s="47"/>
      <c r="D2" s="47"/>
    </row>
    <row r="3" spans="1:4" ht="72.75" customHeight="1">
      <c r="A3" s="48" t="s">
        <v>35</v>
      </c>
      <c r="B3" s="49" t="s">
        <v>36</v>
      </c>
      <c r="C3" s="50" t="s">
        <v>37</v>
      </c>
      <c r="D3" s="49" t="s">
        <v>38</v>
      </c>
    </row>
    <row r="4" spans="1:4" ht="64.5" customHeight="1">
      <c r="A4" s="51" t="s">
        <v>39</v>
      </c>
      <c r="B4" s="52"/>
      <c r="C4" s="53"/>
      <c r="D4" s="53"/>
    </row>
    <row r="5" spans="1:4" ht="82.5" customHeight="1">
      <c r="A5" s="48" t="s">
        <v>40</v>
      </c>
      <c r="B5" s="49" t="s">
        <v>41</v>
      </c>
      <c r="C5" s="50" t="s">
        <v>42</v>
      </c>
      <c r="D5" s="49" t="s">
        <v>41</v>
      </c>
    </row>
    <row r="6" spans="1:4" ht="68.25" customHeight="1">
      <c r="A6" s="51" t="s">
        <v>43</v>
      </c>
      <c r="B6" s="54" t="s">
        <v>44</v>
      </c>
      <c r="C6" s="55" t="s">
        <v>45</v>
      </c>
      <c r="D6" s="56">
        <v>22088300</v>
      </c>
    </row>
    <row r="7" spans="1:4" ht="75.75" customHeight="1">
      <c r="A7" s="48" t="s">
        <v>46</v>
      </c>
      <c r="B7" s="57" t="s">
        <v>47</v>
      </c>
      <c r="C7" s="50" t="s">
        <v>48</v>
      </c>
      <c r="D7" s="49" t="s">
        <v>49</v>
      </c>
    </row>
    <row r="8" spans="1:4" ht="65.25" customHeight="1">
      <c r="A8" s="51" t="s">
        <v>50</v>
      </c>
      <c r="B8" s="54" t="s">
        <v>51</v>
      </c>
      <c r="C8" s="55" t="s">
        <v>52</v>
      </c>
      <c r="D8" s="54" t="s">
        <v>53</v>
      </c>
    </row>
    <row r="9" spans="1:4" ht="150" customHeight="1">
      <c r="A9" s="58" t="s">
        <v>54</v>
      </c>
      <c r="B9" s="59" t="s">
        <v>68</v>
      </c>
      <c r="C9" s="58" t="s">
        <v>55</v>
      </c>
      <c r="D9" s="60" t="s">
        <v>69</v>
      </c>
    </row>
    <row r="10" spans="1:4" ht="62.25" customHeight="1">
      <c r="A10" s="51" t="s">
        <v>56</v>
      </c>
      <c r="B10" s="61" t="s">
        <v>57</v>
      </c>
      <c r="C10" s="62"/>
      <c r="D10" s="62"/>
    </row>
    <row r="11" spans="1:4" ht="35.25" customHeight="1"/>
    <row r="21" ht="15" customHeight="1"/>
    <row r="22" ht="15" customHeight="1"/>
    <row r="23" ht="15" customHeight="1"/>
    <row r="24" ht="15" customHeight="1"/>
    <row r="25" ht="15" customHeight="1"/>
    <row r="26" ht="15" customHeight="1"/>
    <row r="27" ht="15" customHeight="1"/>
    <row r="28" ht="15" customHeight="1"/>
    <row r="29" ht="15" customHeight="1"/>
    <row r="30" ht="15" customHeight="1"/>
    <row r="31" ht="15" customHeight="1"/>
    <row r="32" ht="15.75" customHeight="1"/>
  </sheetData>
  <mergeCells count="4">
    <mergeCell ref="B1:D1"/>
    <mergeCell ref="B2:D2"/>
    <mergeCell ref="B4:D4"/>
    <mergeCell ref="B10:D10"/>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أوراق العمل</vt:lpstr>
      </vt:variant>
      <vt:variant>
        <vt:i4>3</vt:i4>
      </vt:variant>
      <vt:variant>
        <vt:lpstr>النطاقات المسماة</vt:lpstr>
      </vt:variant>
      <vt:variant>
        <vt:i4>1</vt:i4>
      </vt:variant>
    </vt:vector>
  </HeadingPairs>
  <TitlesOfParts>
    <vt:vector size="4" baseType="lpstr">
      <vt:lpstr>القادمون عبر المنافذ</vt:lpstr>
      <vt:lpstr>المتغيرات</vt:lpstr>
      <vt:lpstr>البيانات الوصفية</vt:lpstr>
      <vt:lpstr>'القادمون عبر المنافذ'!Print_Area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Zakiya Mohamed Saif Al Battashi</cp:lastModifiedBy>
  <cp:lastPrinted>2024-05-08T12:31:55Z</cp:lastPrinted>
  <dcterms:created xsi:type="dcterms:W3CDTF">2022-05-16T05:33:41Z</dcterms:created>
  <dcterms:modified xsi:type="dcterms:W3CDTF">2025-04-30T06:19:51Z</dcterms:modified>
</cp:coreProperties>
</file>